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D70FDFD-CFB8-4E6D-8B30-82A31653E1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32" i="1" l="1"/>
  <c r="B234" i="1" l="1"/>
  <c r="A234" i="1"/>
  <c r="L233" i="1"/>
  <c r="J233" i="1"/>
  <c r="I233" i="1"/>
  <c r="H233" i="1"/>
  <c r="G233" i="1"/>
  <c r="F233" i="1"/>
  <c r="B224" i="1"/>
  <c r="A224" i="1"/>
  <c r="L223" i="1"/>
  <c r="L234" i="1" s="1"/>
  <c r="I223" i="1"/>
  <c r="I234" i="1" s="1"/>
  <c r="H223" i="1"/>
  <c r="H234" i="1" s="1"/>
  <c r="G223" i="1"/>
  <c r="G234" i="1" s="1"/>
  <c r="F223" i="1"/>
  <c r="F234" i="1" s="1"/>
  <c r="B215" i="1"/>
  <c r="A215" i="1"/>
  <c r="L214" i="1"/>
  <c r="J214" i="1"/>
  <c r="I214" i="1"/>
  <c r="H214" i="1"/>
  <c r="G214" i="1"/>
  <c r="F214" i="1"/>
  <c r="B205" i="1"/>
  <c r="A205" i="1"/>
  <c r="L204" i="1"/>
  <c r="L215" i="1" s="1"/>
  <c r="J204" i="1"/>
  <c r="J215" i="1" s="1"/>
  <c r="I204" i="1"/>
  <c r="I215" i="1" s="1"/>
  <c r="H204" i="1"/>
  <c r="H215" i="1" s="1"/>
  <c r="G204" i="1"/>
  <c r="G215" i="1" s="1"/>
  <c r="F204" i="1"/>
  <c r="F215" i="1" s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20" i="1"/>
  <c r="I109" i="1"/>
  <c r="I120" i="1" s="1"/>
  <c r="H109" i="1"/>
  <c r="H120" i="1" s="1"/>
  <c r="G109" i="1"/>
  <c r="G120" i="1" s="1"/>
  <c r="F10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H43" i="1" s="1"/>
  <c r="G42" i="1"/>
  <c r="F42" i="1"/>
  <c r="B33" i="1"/>
  <c r="A33" i="1"/>
  <c r="L32" i="1"/>
  <c r="L43" i="1" s="1"/>
  <c r="J32" i="1"/>
  <c r="J43" i="1" s="1"/>
  <c r="J235" i="1" s="1"/>
  <c r="I32" i="1"/>
  <c r="I43" i="1" s="1"/>
  <c r="I235" i="1" s="1"/>
  <c r="G32" i="1"/>
  <c r="G43" i="1" s="1"/>
  <c r="G235" i="1" s="1"/>
  <c r="F32" i="1"/>
  <c r="F43" i="1" s="1"/>
  <c r="B24" i="1"/>
  <c r="A24" i="1"/>
  <c r="L23" i="1"/>
  <c r="J23" i="1"/>
  <c r="I23" i="1"/>
  <c r="H23" i="1"/>
  <c r="H24" i="1" s="1"/>
  <c r="G23" i="1"/>
  <c r="G24" i="1" s="1"/>
  <c r="F23" i="1"/>
  <c r="B14" i="1"/>
  <c r="A14" i="1"/>
  <c r="L13" i="1"/>
  <c r="L24" i="1" s="1"/>
  <c r="F13" i="1"/>
  <c r="F24" i="1" s="1"/>
  <c r="F120" i="1" l="1"/>
  <c r="H139" i="1"/>
  <c r="H235" i="1" s="1"/>
  <c r="H158" i="1"/>
  <c r="L177" i="1"/>
  <c r="L235" i="1" s="1"/>
  <c r="F235" i="1"/>
</calcChain>
</file>

<file path=xl/sharedStrings.xml><?xml version="1.0" encoding="utf-8"?>
<sst xmlns="http://schemas.openxmlformats.org/spreadsheetml/2006/main" count="404" uniqueCount="137">
  <si>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</si>
  <si>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</si>
  <si>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</si>
  <si>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</si>
  <si>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</si>
  <si>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</si>
  <si>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</si>
  <si>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</si>
  <si>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</si>
  <si>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</si>
  <si>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</si>
  <si>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</si>
  <si>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</si>
  <si>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</si>
  <si>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</si>
  <si>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</si>
  <si>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</si>
  <si>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</si>
  <si>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</si>
  <si>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</si>
  <si>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</si>
  <si>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</si>
  <si>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</si>
  <si>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</si>
  <si>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</si>
  <si>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</si>
  <si>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</si>
  <si>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</si>
  <si>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</si>
  <si>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</si>
  <si>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</si>
  <si>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</si>
  <si>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</si>
  <si>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</si>
  <si>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</si>
  <si>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</si>
  <si>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</si>
  <si>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</si>
  <si>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</si>
  <si>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Аймухамбетова Гульсим Салимовна</t>
  </si>
  <si>
    <t>Каша вязкая молочная овсяная</t>
  </si>
  <si>
    <t>34.3</t>
  </si>
  <si>
    <t>272.8</t>
  </si>
  <si>
    <t>Чай с сахаром</t>
  </si>
  <si>
    <t>0.2</t>
  </si>
  <si>
    <t>Мандарин</t>
  </si>
  <si>
    <t>0.3</t>
  </si>
  <si>
    <t>Хлеб пшеничный</t>
  </si>
  <si>
    <t>0.4</t>
  </si>
  <si>
    <t>105.5</t>
  </si>
  <si>
    <t>Хлеб ржаной</t>
  </si>
  <si>
    <t>42.7</t>
  </si>
  <si>
    <t>гор напиток</t>
  </si>
  <si>
    <t>фрукт</t>
  </si>
  <si>
    <t>8.6</t>
  </si>
  <si>
    <t>11.3</t>
  </si>
  <si>
    <t>0</t>
  </si>
  <si>
    <t>6.4</t>
  </si>
  <si>
    <t>26.8</t>
  </si>
  <si>
    <t>1.1</t>
  </si>
  <si>
    <t>10.5</t>
  </si>
  <si>
    <t>49</t>
  </si>
  <si>
    <t>3.4</t>
  </si>
  <si>
    <t>22.1</t>
  </si>
  <si>
    <t>1.7</t>
  </si>
  <si>
    <t>8.4</t>
  </si>
  <si>
    <t>сыр твердых сортов в нарезке</t>
  </si>
  <si>
    <t>107.5</t>
  </si>
  <si>
    <t>54-9к</t>
  </si>
  <si>
    <t>54-2гн</t>
  </si>
  <si>
    <t>54-4гн</t>
  </si>
  <si>
    <t>пром.</t>
  </si>
  <si>
    <t>81.7</t>
  </si>
  <si>
    <t>604.3</t>
  </si>
  <si>
    <t>Картофельное пюре</t>
  </si>
  <si>
    <t>Курица тушеная с морковью</t>
  </si>
  <si>
    <t>Какао с молоком</t>
  </si>
  <si>
    <t>54-11г</t>
  </si>
  <si>
    <t>54-25м</t>
  </si>
  <si>
    <t>54-21гн</t>
  </si>
  <si>
    <t>Пром.</t>
  </si>
  <si>
    <t>Свекла отварная дольками</t>
  </si>
  <si>
    <t>54-28з</t>
  </si>
  <si>
    <t>Горошек зеленый</t>
  </si>
  <si>
    <t>Омлет натуральный</t>
  </si>
  <si>
    <t>Чай с молоком и сахаром</t>
  </si>
  <si>
    <t>Яблоко</t>
  </si>
  <si>
    <t xml:space="preserve"> </t>
  </si>
  <si>
    <t>яблоко</t>
  </si>
  <si>
    <t>Каша вязкая молочная ячневая</t>
  </si>
  <si>
    <t>Запеканка из творога</t>
  </si>
  <si>
    <t>Джем из абрикосов</t>
  </si>
  <si>
    <t>джем из абрикосов</t>
  </si>
  <si>
    <t>54-21к</t>
  </si>
  <si>
    <t>54-1т</t>
  </si>
  <si>
    <t>Картофель отварной в молоке</t>
  </si>
  <si>
    <t>Котлета рыбная любительская (минтай)</t>
  </si>
  <si>
    <t>Кофейный напиток с молоком</t>
  </si>
  <si>
    <t xml:space="preserve"> соус молочный натуральный</t>
  </si>
  <si>
    <t xml:space="preserve"> сыр твердых сортов в нарезке</t>
  </si>
  <si>
    <t>Каша жидкая молочная кукурузная</t>
  </si>
  <si>
    <t>Чай с лимоном и сахаром</t>
  </si>
  <si>
    <t>207.8</t>
  </si>
  <si>
    <t>54-10г</t>
  </si>
  <si>
    <t>54-14р</t>
  </si>
  <si>
    <t>54-5соус</t>
  </si>
  <si>
    <t>54-23гн</t>
  </si>
  <si>
    <t>пром</t>
  </si>
  <si>
    <t>54-1з</t>
  </si>
  <si>
    <t>54-1к</t>
  </si>
  <si>
    <t>54-3гн</t>
  </si>
  <si>
    <t>Каша вязкая молочная пшенная</t>
  </si>
  <si>
    <t xml:space="preserve"> какао с молоком</t>
  </si>
  <si>
    <t>хлеб пшеничный</t>
  </si>
  <si>
    <t>хлеб ржаной</t>
  </si>
  <si>
    <t>мандарин</t>
  </si>
  <si>
    <t>54-6к</t>
  </si>
  <si>
    <t>Макароны отварные с овощами</t>
  </si>
  <si>
    <t>помидор в нарезке</t>
  </si>
  <si>
    <t>54-2г</t>
  </si>
  <si>
    <t>54-3з</t>
  </si>
  <si>
    <t>Каша жидкая молочная гречневая</t>
  </si>
  <si>
    <t>Сыр твердых сортов в нарезке</t>
  </si>
  <si>
    <t>54-20к</t>
  </si>
  <si>
    <t>горошек зеленый</t>
  </si>
  <si>
    <t>54-20з</t>
  </si>
  <si>
    <t>54-1о</t>
  </si>
  <si>
    <t>Тефтели из говядины с рисом</t>
  </si>
  <si>
    <t>огурец в нарезке</t>
  </si>
  <si>
    <t>соус молочный натуральный</t>
  </si>
  <si>
    <t>54-16м</t>
  </si>
  <si>
    <t>54-2з</t>
  </si>
  <si>
    <t>Каша вязкая молочная пшеничная</t>
  </si>
  <si>
    <t>Банан</t>
  </si>
  <si>
    <t>151.9</t>
  </si>
  <si>
    <t>733.9</t>
  </si>
  <si>
    <t>Директор МБОУ "ООШ с. Караганка"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</si>
</sst>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16" fontId="12" fillId="0" borderId="29" xfId="0" applyNumberFormat="1" applyFont="1" applyBorder="1" applyAlignment="1">
      <alignment horizontal="center" vertical="center" wrapText="1"/>
    </xf>
    <xf numFmtId="0" fontId="11" fillId="0" borderId="2" xfId="0" applyFont="1" applyBorder="1"/>
    <xf numFmtId="0" fontId="11" fillId="2" borderId="2" xfId="0" applyFont="1" applyFill="1" applyBorder="1" applyProtection="1">
      <protection locked="0"/>
    </xf>
    <xf numFmtId="2" fontId="12" fillId="0" borderId="27" xfId="0" applyNumberFormat="1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2" fillId="0" borderId="29" xfId="0" applyNumberFormat="1" applyFont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/>
      <c r="D1" s="82"/>
      <c r="E1" s="82"/>
      <c r="F1" s="12" t="s">
        <v>16</v>
      </c>
      <c r="G1" s="2" t="s">
        <v>17</v>
      </c>
      <c r="H1" s="83" t="s">
        <v>136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39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200</v>
      </c>
      <c r="G6" s="61" t="s">
        <v>54</v>
      </c>
      <c r="H6" s="62" t="s">
        <v>55</v>
      </c>
      <c r="I6" s="62" t="s">
        <v>41</v>
      </c>
      <c r="J6" s="62" t="s">
        <v>42</v>
      </c>
      <c r="K6" s="68" t="s">
        <v>68</v>
      </c>
      <c r="L6" s="40"/>
    </row>
    <row r="7" spans="1:12" ht="15.75" thickBot="1" x14ac:dyDescent="0.3">
      <c r="A7" s="23"/>
      <c r="B7" s="15"/>
      <c r="C7" s="11"/>
      <c r="D7" s="56" t="s">
        <v>52</v>
      </c>
      <c r="E7" s="52" t="s">
        <v>43</v>
      </c>
      <c r="F7" s="53">
        <v>200</v>
      </c>
      <c r="G7" s="63" t="s">
        <v>44</v>
      </c>
      <c r="H7" s="64" t="s">
        <v>56</v>
      </c>
      <c r="I7" s="64" t="s">
        <v>57</v>
      </c>
      <c r="J7" s="64" t="s">
        <v>58</v>
      </c>
      <c r="K7" s="69" t="s">
        <v>69</v>
      </c>
      <c r="L7" s="43"/>
    </row>
    <row r="8" spans="1:12" ht="15.75" thickBot="1" x14ac:dyDescent="0.3">
      <c r="A8" s="23"/>
      <c r="B8" s="15"/>
      <c r="C8" s="11"/>
      <c r="D8" s="55" t="s">
        <v>53</v>
      </c>
      <c r="E8" s="52" t="s">
        <v>45</v>
      </c>
      <c r="F8" s="53">
        <v>140</v>
      </c>
      <c r="G8" s="63" t="s">
        <v>59</v>
      </c>
      <c r="H8" s="64" t="s">
        <v>46</v>
      </c>
      <c r="I8" s="64" t="s">
        <v>60</v>
      </c>
      <c r="J8" s="64" t="s">
        <v>61</v>
      </c>
      <c r="K8" s="69" t="s">
        <v>71</v>
      </c>
      <c r="L8" s="43"/>
    </row>
    <row r="9" spans="1:12" ht="15.75" thickBot="1" x14ac:dyDescent="0.3">
      <c r="A9" s="23"/>
      <c r="B9" s="15"/>
      <c r="C9" s="11"/>
      <c r="D9" s="7" t="s">
        <v>23</v>
      </c>
      <c r="E9" s="52" t="s">
        <v>47</v>
      </c>
      <c r="F9" s="53">
        <v>45</v>
      </c>
      <c r="G9" s="63" t="s">
        <v>62</v>
      </c>
      <c r="H9" s="64" t="s">
        <v>48</v>
      </c>
      <c r="I9" s="64" t="s">
        <v>63</v>
      </c>
      <c r="J9" s="64" t="s">
        <v>49</v>
      </c>
      <c r="K9" s="69" t="s">
        <v>71</v>
      </c>
      <c r="L9" s="43"/>
    </row>
    <row r="10" spans="1:12" ht="15.75" thickBot="1" x14ac:dyDescent="0.3">
      <c r="A10" s="23"/>
      <c r="B10" s="15"/>
      <c r="C10" s="11"/>
      <c r="D10" s="55" t="s">
        <v>23</v>
      </c>
      <c r="E10" s="52" t="s">
        <v>50</v>
      </c>
      <c r="F10" s="53">
        <v>25</v>
      </c>
      <c r="G10" s="63" t="s">
        <v>64</v>
      </c>
      <c r="H10" s="64" t="s">
        <v>46</v>
      </c>
      <c r="I10" s="64" t="s">
        <v>65</v>
      </c>
      <c r="J10" s="64" t="s">
        <v>51</v>
      </c>
      <c r="K10" s="69" t="s">
        <v>71</v>
      </c>
      <c r="L10" s="43"/>
    </row>
    <row r="11" spans="1:12" ht="15" x14ac:dyDescent="0.25">
      <c r="A11" s="23"/>
      <c r="B11" s="15"/>
      <c r="C11" s="11"/>
      <c r="D11" s="6"/>
      <c r="E11" s="65" t="s">
        <v>66</v>
      </c>
      <c r="F11" s="43">
        <v>30</v>
      </c>
      <c r="G11" s="43">
        <v>7</v>
      </c>
      <c r="H11" s="66">
        <v>45177</v>
      </c>
      <c r="I11" s="43">
        <v>0</v>
      </c>
      <c r="J11" s="67" t="s">
        <v>67</v>
      </c>
      <c r="K11" s="69" t="s">
        <v>69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v>22</v>
      </c>
      <c r="H13" s="71">
        <v>21.2</v>
      </c>
      <c r="I13" s="70" t="s">
        <v>72</v>
      </c>
      <c r="J13" s="70" t="s">
        <v>73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640</v>
      </c>
      <c r="G24" s="32">
        <f t="shared" ref="G24:H24" si="3">G13+G23</f>
        <v>22</v>
      </c>
      <c r="H24" s="32">
        <f t="shared" si="3"/>
        <v>21.2</v>
      </c>
      <c r="I24" s="32">
        <v>81.7</v>
      </c>
      <c r="J24" s="72" t="s">
        <v>73</v>
      </c>
      <c r="K24" s="32"/>
      <c r="L24" s="32">
        <f t="shared" ref="L24" si="4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74</v>
      </c>
      <c r="F25" s="51">
        <v>200</v>
      </c>
      <c r="G25" s="60">
        <v>4.0999999999999996</v>
      </c>
      <c r="H25" s="51">
        <v>7.1</v>
      </c>
      <c r="I25" s="51">
        <v>26.4</v>
      </c>
      <c r="J25" s="51">
        <v>185.8</v>
      </c>
      <c r="K25" s="50" t="s">
        <v>77</v>
      </c>
      <c r="L25" s="40"/>
    </row>
    <row r="26" spans="1:12" ht="15.75" thickBot="1" x14ac:dyDescent="0.3">
      <c r="A26" s="14"/>
      <c r="B26" s="15"/>
      <c r="C26" s="11"/>
      <c r="D26" s="6"/>
      <c r="E26" s="52" t="s">
        <v>75</v>
      </c>
      <c r="F26" s="53">
        <v>100</v>
      </c>
      <c r="G26" s="53">
        <v>14.1</v>
      </c>
      <c r="H26" s="53">
        <v>5.8</v>
      </c>
      <c r="I26" s="53">
        <v>4.4000000000000004</v>
      </c>
      <c r="J26" s="53">
        <v>126.4</v>
      </c>
      <c r="K26" s="52" t="s">
        <v>78</v>
      </c>
      <c r="L26" s="43"/>
    </row>
    <row r="27" spans="1:12" ht="15.75" thickBot="1" x14ac:dyDescent="0.3">
      <c r="A27" s="14"/>
      <c r="B27" s="15"/>
      <c r="C27" s="11"/>
      <c r="D27" s="7" t="s">
        <v>22</v>
      </c>
      <c r="E27" s="52" t="s">
        <v>76</v>
      </c>
      <c r="F27" s="53">
        <v>200</v>
      </c>
      <c r="G27" s="53">
        <v>4.7</v>
      </c>
      <c r="H27" s="53">
        <v>3.5</v>
      </c>
      <c r="I27" s="53">
        <v>12.5</v>
      </c>
      <c r="J27" s="53">
        <v>100.4</v>
      </c>
      <c r="K27" s="52" t="s">
        <v>79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52" t="s">
        <v>47</v>
      </c>
      <c r="F28" s="53">
        <v>25</v>
      </c>
      <c r="G28" s="53">
        <v>1.9</v>
      </c>
      <c r="H28" s="53">
        <v>0.2</v>
      </c>
      <c r="I28" s="53">
        <v>12.3</v>
      </c>
      <c r="J28" s="53">
        <v>58.6</v>
      </c>
      <c r="K28" s="52" t="s">
        <v>80</v>
      </c>
      <c r="L28" s="43"/>
    </row>
    <row r="29" spans="1:12" ht="15.75" thickBot="1" x14ac:dyDescent="0.3">
      <c r="A29" s="14"/>
      <c r="B29" s="15"/>
      <c r="C29" s="11"/>
      <c r="D29" s="55" t="s">
        <v>23</v>
      </c>
      <c r="E29" s="52" t="s">
        <v>50</v>
      </c>
      <c r="F29" s="53">
        <v>15</v>
      </c>
      <c r="G29" s="53">
        <v>1</v>
      </c>
      <c r="H29" s="53">
        <v>0.2</v>
      </c>
      <c r="I29" s="53">
        <v>5</v>
      </c>
      <c r="J29" s="54">
        <v>25.6</v>
      </c>
      <c r="K29" s="52" t="s">
        <v>80</v>
      </c>
      <c r="L29" s="43"/>
    </row>
    <row r="30" spans="1:12" ht="15" x14ac:dyDescent="0.25">
      <c r="A30" s="14"/>
      <c r="B30" s="15"/>
      <c r="C30" s="11"/>
      <c r="D30" s="6"/>
      <c r="E30" s="65" t="s">
        <v>81</v>
      </c>
      <c r="F30" s="43">
        <v>100</v>
      </c>
      <c r="G30" s="43">
        <v>1.5</v>
      </c>
      <c r="H30" s="43">
        <v>0.1</v>
      </c>
      <c r="I30" s="43">
        <v>8.6999999999999993</v>
      </c>
      <c r="J30" s="43">
        <v>42</v>
      </c>
      <c r="K30" s="69" t="s">
        <v>82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5">SUM(G25:G31)</f>
        <v>27.299999999999997</v>
      </c>
      <c r="H32" s="19">
        <f t="shared" ref="H32" si="6">SUM(H25:H31)</f>
        <v>16.899999999999999</v>
      </c>
      <c r="I32" s="19">
        <f t="shared" ref="I32" si="7">SUM(I25:I31)</f>
        <v>69.3</v>
      </c>
      <c r="J32" s="19">
        <f t="shared" ref="J32:L32" si="8">SUM(J25:J31)</f>
        <v>538.80000000000007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640</v>
      </c>
      <c r="G43" s="32">
        <f t="shared" ref="G43" si="13">G32+G42</f>
        <v>27.299999999999997</v>
      </c>
      <c r="H43" s="32">
        <f t="shared" ref="H43" si="14">H32+H42</f>
        <v>16.899999999999999</v>
      </c>
      <c r="I43" s="32">
        <f t="shared" ref="I43" si="15">I32+I42</f>
        <v>69.3</v>
      </c>
      <c r="J43" s="32">
        <f t="shared" ref="J43:L43" si="16">J32+J42</f>
        <v>538.80000000000007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84</v>
      </c>
      <c r="F44" s="43">
        <v>200</v>
      </c>
      <c r="G44" s="74">
        <v>16.899999999999999</v>
      </c>
      <c r="H44" s="74">
        <v>24</v>
      </c>
      <c r="I44" s="74">
        <v>4.3</v>
      </c>
      <c r="J44" s="74">
        <v>300.7</v>
      </c>
      <c r="K44" s="41" t="s">
        <v>126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74"/>
      <c r="H45" s="74"/>
      <c r="I45" s="74"/>
      <c r="J45" s="74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85</v>
      </c>
      <c r="F46" s="43">
        <v>200</v>
      </c>
      <c r="G46" s="74">
        <v>1.6</v>
      </c>
      <c r="H46" s="74">
        <v>1.1000000000000001</v>
      </c>
      <c r="I46" s="74">
        <v>8.6</v>
      </c>
      <c r="J46" s="74">
        <v>50.9</v>
      </c>
      <c r="K46" s="44" t="s">
        <v>70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45</v>
      </c>
      <c r="G47" s="74">
        <v>0.5</v>
      </c>
      <c r="H47" s="74">
        <v>0.5</v>
      </c>
      <c r="I47" s="74">
        <v>11.8</v>
      </c>
      <c r="J47" s="74">
        <v>53.3</v>
      </c>
      <c r="K47" s="44" t="s">
        <v>71</v>
      </c>
      <c r="L47" s="43"/>
    </row>
    <row r="48" spans="1:12" ht="15" x14ac:dyDescent="0.25">
      <c r="A48" s="23"/>
      <c r="B48" s="15"/>
      <c r="C48" s="11"/>
      <c r="D48" s="55" t="s">
        <v>87</v>
      </c>
      <c r="E48" s="42" t="s">
        <v>50</v>
      </c>
      <c r="F48" s="43">
        <v>25</v>
      </c>
      <c r="G48" s="74">
        <v>3.4</v>
      </c>
      <c r="H48" s="74">
        <v>0.4</v>
      </c>
      <c r="I48" s="74">
        <v>22.1</v>
      </c>
      <c r="J48" s="74">
        <v>105.5</v>
      </c>
      <c r="K48" s="44" t="s">
        <v>71</v>
      </c>
      <c r="L48" s="43"/>
    </row>
    <row r="49" spans="1:12" ht="15.75" thickBot="1" x14ac:dyDescent="0.3">
      <c r="A49" s="23"/>
      <c r="B49" s="15"/>
      <c r="C49" s="11"/>
      <c r="D49" s="56" t="s">
        <v>24</v>
      </c>
      <c r="E49" s="65" t="s">
        <v>88</v>
      </c>
      <c r="F49" s="43">
        <v>120</v>
      </c>
      <c r="G49" s="74">
        <v>1.7</v>
      </c>
      <c r="H49" s="74">
        <v>0.3</v>
      </c>
      <c r="I49" s="74">
        <v>8.4</v>
      </c>
      <c r="J49" s="74">
        <v>42.7</v>
      </c>
      <c r="K49" s="44" t="s">
        <v>71</v>
      </c>
      <c r="L49" s="43"/>
    </row>
    <row r="50" spans="1:12" ht="15" x14ac:dyDescent="0.25">
      <c r="A50" s="23"/>
      <c r="B50" s="15"/>
      <c r="C50" s="11"/>
      <c r="D50" s="6"/>
      <c r="E50" s="39" t="s">
        <v>83</v>
      </c>
      <c r="F50" s="40">
        <v>40</v>
      </c>
      <c r="G50" s="73">
        <v>1.2</v>
      </c>
      <c r="H50" s="73">
        <v>0.1</v>
      </c>
      <c r="I50" s="73">
        <v>2.4</v>
      </c>
      <c r="J50" s="73">
        <v>14.8</v>
      </c>
      <c r="K50" s="44" t="s">
        <v>125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7">SUM(G44:G50)</f>
        <v>25.299999999999997</v>
      </c>
      <c r="H51" s="19">
        <f t="shared" ref="H51" si="18">SUM(H44:H50)</f>
        <v>26.400000000000002</v>
      </c>
      <c r="I51" s="19">
        <f t="shared" ref="I51" si="19">SUM(I44:I50)</f>
        <v>57.599999999999994</v>
      </c>
      <c r="J51" s="19">
        <f t="shared" ref="J51:L51" si="20">SUM(J44:J50)</f>
        <v>567.9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630</v>
      </c>
      <c r="G62" s="32">
        <f t="shared" ref="G62" si="25">G51+G61</f>
        <v>25.299999999999997</v>
      </c>
      <c r="H62" s="32">
        <f t="shared" ref="H62" si="26">H51+H61</f>
        <v>26.400000000000002</v>
      </c>
      <c r="I62" s="32">
        <f t="shared" ref="I62" si="27">I51+I61</f>
        <v>57.599999999999994</v>
      </c>
      <c r="J62" s="32">
        <f t="shared" ref="J62:L62" si="28">J51+J61</f>
        <v>567.9</v>
      </c>
      <c r="K62" s="32"/>
      <c r="L62" s="32">
        <f t="shared" si="28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89</v>
      </c>
      <c r="F63" s="51">
        <v>200</v>
      </c>
      <c r="G63" s="60">
        <v>7.2</v>
      </c>
      <c r="H63" s="51">
        <v>9.3000000000000007</v>
      </c>
      <c r="I63" s="51">
        <v>34.1</v>
      </c>
      <c r="J63" s="51">
        <v>249</v>
      </c>
      <c r="K63" s="50" t="s">
        <v>93</v>
      </c>
      <c r="L63" s="40"/>
    </row>
    <row r="64" spans="1:12" ht="15.75" thickBot="1" x14ac:dyDescent="0.3">
      <c r="A64" s="23"/>
      <c r="B64" s="15"/>
      <c r="C64" s="11"/>
      <c r="D64" s="6"/>
      <c r="E64" s="52" t="s">
        <v>90</v>
      </c>
      <c r="F64" s="53">
        <v>100</v>
      </c>
      <c r="G64" s="59">
        <v>19.8</v>
      </c>
      <c r="H64" s="53">
        <v>7.1</v>
      </c>
      <c r="I64" s="53">
        <v>14.4</v>
      </c>
      <c r="J64" s="53">
        <v>200.8</v>
      </c>
      <c r="K64" s="52" t="s">
        <v>94</v>
      </c>
      <c r="L64" s="43"/>
    </row>
    <row r="65" spans="1:12" ht="15.75" thickBot="1" x14ac:dyDescent="0.3">
      <c r="A65" s="23"/>
      <c r="B65" s="15"/>
      <c r="C65" s="11"/>
      <c r="D65" s="7" t="s">
        <v>22</v>
      </c>
      <c r="E65" s="52" t="s">
        <v>43</v>
      </c>
      <c r="F65" s="53">
        <v>200</v>
      </c>
      <c r="G65" s="59">
        <v>0.2</v>
      </c>
      <c r="H65" s="53">
        <v>0</v>
      </c>
      <c r="I65" s="53">
        <v>6.4</v>
      </c>
      <c r="J65" s="53">
        <v>26.8</v>
      </c>
      <c r="K65" s="52" t="s">
        <v>69</v>
      </c>
      <c r="L65" s="43"/>
    </row>
    <row r="66" spans="1:12" ht="15.75" thickBot="1" x14ac:dyDescent="0.3">
      <c r="A66" s="23"/>
      <c r="B66" s="15"/>
      <c r="C66" s="11"/>
      <c r="D66" s="7" t="s">
        <v>23</v>
      </c>
      <c r="E66" s="52" t="s">
        <v>47</v>
      </c>
      <c r="F66" s="53">
        <v>45</v>
      </c>
      <c r="G66" s="59">
        <v>3.4</v>
      </c>
      <c r="H66" s="53">
        <v>0.4</v>
      </c>
      <c r="I66" s="53">
        <v>22.1</v>
      </c>
      <c r="J66" s="53">
        <v>105.5</v>
      </c>
      <c r="K66" s="69" t="s">
        <v>71</v>
      </c>
      <c r="L66" s="43"/>
    </row>
    <row r="67" spans="1:12" ht="15.75" thickBot="1" x14ac:dyDescent="0.3">
      <c r="A67" s="23"/>
      <c r="B67" s="15"/>
      <c r="C67" s="11"/>
      <c r="D67" s="55" t="s">
        <v>87</v>
      </c>
      <c r="E67" s="52" t="s">
        <v>50</v>
      </c>
      <c r="F67" s="53">
        <v>25</v>
      </c>
      <c r="G67" s="59">
        <v>1.7</v>
      </c>
      <c r="H67" s="53">
        <v>0.3</v>
      </c>
      <c r="I67" s="53">
        <v>8.4</v>
      </c>
      <c r="J67" s="53">
        <v>42.7</v>
      </c>
      <c r="K67" s="69" t="s">
        <v>71</v>
      </c>
      <c r="L67" s="43"/>
    </row>
    <row r="68" spans="1:12" ht="15.75" thickBot="1" x14ac:dyDescent="0.3">
      <c r="A68" s="23"/>
      <c r="B68" s="15"/>
      <c r="C68" s="11"/>
      <c r="D68" s="56" t="s">
        <v>24</v>
      </c>
      <c r="E68" s="52" t="s">
        <v>45</v>
      </c>
      <c r="F68" s="53">
        <v>100</v>
      </c>
      <c r="G68" s="76">
        <v>0.8</v>
      </c>
      <c r="H68" s="58">
        <v>0.2</v>
      </c>
      <c r="I68" s="58">
        <v>7.5</v>
      </c>
      <c r="J68" s="75">
        <v>35</v>
      </c>
      <c r="K68" s="69" t="s">
        <v>71</v>
      </c>
      <c r="L68" s="43"/>
    </row>
    <row r="69" spans="1:12" ht="15.75" thickBot="1" x14ac:dyDescent="0.3">
      <c r="A69" s="23"/>
      <c r="B69" s="15"/>
      <c r="C69" s="11"/>
      <c r="D69" s="6"/>
      <c r="E69" s="52" t="s">
        <v>92</v>
      </c>
      <c r="F69" s="53">
        <v>10</v>
      </c>
      <c r="G69" s="76">
        <v>0.1</v>
      </c>
      <c r="H69" s="58">
        <v>0</v>
      </c>
      <c r="I69" s="58">
        <v>7.2</v>
      </c>
      <c r="J69" s="75">
        <v>29</v>
      </c>
      <c r="K69" s="69" t="s">
        <v>71</v>
      </c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680</v>
      </c>
      <c r="G71" s="19">
        <f t="shared" ref="G71" si="29">SUM(G63:G70)</f>
        <v>33.199999999999996</v>
      </c>
      <c r="H71" s="19">
        <f t="shared" ref="H71" si="30">SUM(H63:H70)</f>
        <v>17.299999999999997</v>
      </c>
      <c r="I71" s="19">
        <f t="shared" ref="I71" si="31">SUM(I63:I70)</f>
        <v>100.10000000000001</v>
      </c>
      <c r="J71" s="19">
        <f t="shared" ref="J71:L71" si="32">SUM(J63:J70)</f>
        <v>688.80000000000007</v>
      </c>
      <c r="K71" s="25"/>
      <c r="L71" s="19">
        <f t="shared" si="32"/>
        <v>0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3">SUM(G72:G80)</f>
        <v>0</v>
      </c>
      <c r="H81" s="19">
        <f t="shared" ref="H81" si="34">SUM(H72:H80)</f>
        <v>0</v>
      </c>
      <c r="I81" s="19">
        <f t="shared" ref="I81" si="35">SUM(I72:I80)</f>
        <v>0</v>
      </c>
      <c r="J81" s="19">
        <f t="shared" ref="J81:L81" si="36">SUM(J72:J80)</f>
        <v>0</v>
      </c>
      <c r="K81" s="25"/>
      <c r="L81" s="19">
        <f t="shared" si="36"/>
        <v>0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84" t="s">
        <v>4</v>
      </c>
      <c r="D82" s="85"/>
      <c r="E82" s="31"/>
      <c r="F82" s="32">
        <f>F71+F81</f>
        <v>680</v>
      </c>
      <c r="G82" s="32">
        <f t="shared" ref="G82" si="37">G71+G81</f>
        <v>33.199999999999996</v>
      </c>
      <c r="H82" s="32">
        <f t="shared" ref="H82" si="38">H71+H81</f>
        <v>17.299999999999997</v>
      </c>
      <c r="I82" s="32">
        <f t="shared" ref="I82" si="39">I71+I81</f>
        <v>100.10000000000001</v>
      </c>
      <c r="J82" s="32">
        <f t="shared" ref="J82:L82" si="40">J71+J81</f>
        <v>688.80000000000007</v>
      </c>
      <c r="K82" s="32"/>
      <c r="L82" s="32">
        <f t="shared" si="40"/>
        <v>0</v>
      </c>
    </row>
    <row r="83" spans="1:12" ht="15.75" thickBot="1" x14ac:dyDescent="0.3">
      <c r="A83" s="20">
        <v>1</v>
      </c>
      <c r="B83" s="21">
        <v>5</v>
      </c>
      <c r="C83" s="22" t="s">
        <v>20</v>
      </c>
      <c r="D83" s="5" t="s">
        <v>21</v>
      </c>
      <c r="E83" s="50" t="s">
        <v>95</v>
      </c>
      <c r="F83" s="40">
        <v>200</v>
      </c>
      <c r="G83" s="77">
        <v>6</v>
      </c>
      <c r="H83" s="57">
        <v>7.3</v>
      </c>
      <c r="I83" s="57">
        <v>35.4</v>
      </c>
      <c r="J83" s="57">
        <v>231.5</v>
      </c>
      <c r="K83" s="68" t="s">
        <v>103</v>
      </c>
      <c r="L83" s="40"/>
    </row>
    <row r="84" spans="1:12" ht="15.75" thickBot="1" x14ac:dyDescent="0.3">
      <c r="A84" s="23"/>
      <c r="B84" s="15"/>
      <c r="C84" s="11"/>
      <c r="D84" s="6"/>
      <c r="E84" s="52" t="s">
        <v>96</v>
      </c>
      <c r="F84" s="43">
        <v>100</v>
      </c>
      <c r="G84" s="76">
        <v>12.8</v>
      </c>
      <c r="H84" s="58">
        <v>4.0999999999999996</v>
      </c>
      <c r="I84" s="58">
        <v>6.1</v>
      </c>
      <c r="J84" s="58">
        <v>112.3</v>
      </c>
      <c r="K84" s="69" t="s">
        <v>104</v>
      </c>
      <c r="L84" s="43"/>
    </row>
    <row r="85" spans="1:12" ht="15.75" thickBot="1" x14ac:dyDescent="0.3">
      <c r="A85" s="23"/>
      <c r="B85" s="15"/>
      <c r="C85" s="11"/>
      <c r="D85" s="7" t="s">
        <v>22</v>
      </c>
      <c r="E85" s="52" t="s">
        <v>97</v>
      </c>
      <c r="F85" s="43">
        <v>200</v>
      </c>
      <c r="G85" s="43">
        <v>3.9</v>
      </c>
      <c r="H85" s="43">
        <v>2.9</v>
      </c>
      <c r="I85" s="43">
        <v>11.2</v>
      </c>
      <c r="J85" s="43">
        <v>86</v>
      </c>
      <c r="K85" s="69" t="s">
        <v>106</v>
      </c>
      <c r="L85" s="43"/>
    </row>
    <row r="86" spans="1:12" ht="15.75" thickBot="1" x14ac:dyDescent="0.3">
      <c r="A86" s="23"/>
      <c r="B86" s="15"/>
      <c r="C86" s="11"/>
      <c r="D86" s="7" t="s">
        <v>23</v>
      </c>
      <c r="E86" s="52" t="s">
        <v>47</v>
      </c>
      <c r="F86" s="43">
        <v>30</v>
      </c>
      <c r="G86" s="43">
        <v>2.2999999999999998</v>
      </c>
      <c r="H86" s="43">
        <v>0.2</v>
      </c>
      <c r="I86" s="78">
        <v>14.8</v>
      </c>
      <c r="J86" s="43">
        <v>70.3</v>
      </c>
      <c r="K86" s="69" t="s">
        <v>107</v>
      </c>
      <c r="L86" s="43"/>
    </row>
    <row r="87" spans="1:12" ht="15.75" thickBot="1" x14ac:dyDescent="0.3">
      <c r="A87" s="23"/>
      <c r="B87" s="15"/>
      <c r="C87" s="11"/>
      <c r="D87" s="55" t="s">
        <v>87</v>
      </c>
      <c r="E87" s="52" t="s">
        <v>50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69" t="s">
        <v>107</v>
      </c>
      <c r="L87" s="43"/>
    </row>
    <row r="88" spans="1:12" ht="15.75" thickBot="1" x14ac:dyDescent="0.3">
      <c r="A88" s="23"/>
      <c r="B88" s="15"/>
      <c r="C88" s="11"/>
      <c r="D88" s="6"/>
      <c r="E88" s="52" t="s">
        <v>98</v>
      </c>
      <c r="F88" s="43">
        <v>20</v>
      </c>
      <c r="G88" s="43">
        <v>0.7</v>
      </c>
      <c r="H88" s="78">
        <v>1.5</v>
      </c>
      <c r="I88" s="43">
        <v>1.9</v>
      </c>
      <c r="J88" s="43">
        <v>23.8</v>
      </c>
      <c r="K88" s="69" t="s">
        <v>105</v>
      </c>
      <c r="L88" s="43"/>
    </row>
    <row r="89" spans="1:12" ht="15.75" thickBot="1" x14ac:dyDescent="0.3">
      <c r="A89" s="23"/>
      <c r="B89" s="15"/>
      <c r="C89" s="11"/>
      <c r="D89" s="6"/>
      <c r="E89" s="52" t="s">
        <v>99</v>
      </c>
      <c r="F89" s="43">
        <v>30</v>
      </c>
      <c r="G89" s="43">
        <v>7</v>
      </c>
      <c r="H89" s="43">
        <v>8.9</v>
      </c>
      <c r="I89" s="43">
        <v>0</v>
      </c>
      <c r="J89" s="43">
        <v>107.5</v>
      </c>
      <c r="K89" s="69" t="s">
        <v>108</v>
      </c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600</v>
      </c>
      <c r="G90" s="19">
        <f t="shared" ref="G90" si="41">SUM(G83:G89)</f>
        <v>34</v>
      </c>
      <c r="H90" s="19">
        <f t="shared" ref="H90" si="42">SUM(H83:H89)</f>
        <v>25.099999999999994</v>
      </c>
      <c r="I90" s="19">
        <f t="shared" ref="I90" si="43">SUM(I83:I89)</f>
        <v>76.100000000000009</v>
      </c>
      <c r="J90" s="19">
        <f t="shared" ref="J90:L90" si="44">SUM(J83:J89)</f>
        <v>665.6</v>
      </c>
      <c r="K90" s="25"/>
      <c r="L90" s="19">
        <f t="shared" si="44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5">SUM(G91:G99)</f>
        <v>0</v>
      </c>
      <c r="H100" s="19">
        <f t="shared" ref="H100" si="46">SUM(H91:H99)</f>
        <v>0</v>
      </c>
      <c r="I100" s="19">
        <f t="shared" ref="I100" si="47">SUM(I91:I99)</f>
        <v>0</v>
      </c>
      <c r="J100" s="19">
        <f t="shared" ref="J100:L100" si="48">SUM(J91:J99)</f>
        <v>0</v>
      </c>
      <c r="K100" s="25"/>
      <c r="L100" s="19">
        <f t="shared" si="48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84" t="s">
        <v>4</v>
      </c>
      <c r="D101" s="85"/>
      <c r="E101" s="31"/>
      <c r="F101" s="32">
        <f>F90+F100</f>
        <v>600</v>
      </c>
      <c r="G101" s="32">
        <f>G90+G100</f>
        <v>34</v>
      </c>
      <c r="H101" s="32">
        <f>H90+H100</f>
        <v>25.099999999999994</v>
      </c>
      <c r="I101" s="32">
        <f>I90+I100</f>
        <v>76.100000000000009</v>
      </c>
      <c r="J101" s="32">
        <f>J90+J100</f>
        <v>665.6</v>
      </c>
      <c r="K101" s="32"/>
      <c r="L101" s="32">
        <f>L90+L100</f>
        <v>0</v>
      </c>
    </row>
    <row r="102" spans="1:12" ht="15.75" thickBot="1" x14ac:dyDescent="0.3">
      <c r="A102" s="20">
        <v>1</v>
      </c>
      <c r="B102" s="21">
        <v>6</v>
      </c>
      <c r="C102" s="22" t="s">
        <v>20</v>
      </c>
      <c r="D102" s="5" t="s">
        <v>21</v>
      </c>
      <c r="E102" s="50" t="s">
        <v>100</v>
      </c>
      <c r="F102" s="51">
        <v>200</v>
      </c>
      <c r="G102" s="77">
        <v>5.9</v>
      </c>
      <c r="H102" s="57">
        <v>5.8</v>
      </c>
      <c r="I102" s="51">
        <v>33</v>
      </c>
      <c r="J102" s="51" t="s">
        <v>102</v>
      </c>
      <c r="K102" s="68" t="s">
        <v>109</v>
      </c>
      <c r="L102" s="40"/>
    </row>
    <row r="103" spans="1:12" ht="15.75" thickBot="1" x14ac:dyDescent="0.3">
      <c r="A103" s="23"/>
      <c r="B103" s="15"/>
      <c r="C103" s="11"/>
      <c r="D103" s="6"/>
      <c r="E103" s="52"/>
      <c r="F103" s="53" t="s">
        <v>87</v>
      </c>
      <c r="G103" s="59"/>
      <c r="H103" s="53"/>
      <c r="I103" s="58"/>
      <c r="J103" s="58" t="s">
        <v>87</v>
      </c>
      <c r="K103" s="44"/>
      <c r="L103" s="43"/>
    </row>
    <row r="104" spans="1:12" ht="15.75" thickBot="1" x14ac:dyDescent="0.3">
      <c r="A104" s="23"/>
      <c r="B104" s="15"/>
      <c r="C104" s="11"/>
      <c r="D104" s="7" t="s">
        <v>22</v>
      </c>
      <c r="E104" s="52" t="s">
        <v>101</v>
      </c>
      <c r="F104" s="53">
        <v>200</v>
      </c>
      <c r="G104" s="43">
        <v>0.2</v>
      </c>
      <c r="H104" s="43">
        <v>0.1</v>
      </c>
      <c r="I104" s="43">
        <v>6.6</v>
      </c>
      <c r="J104" s="43">
        <v>27.9</v>
      </c>
      <c r="K104" s="69" t="s">
        <v>110</v>
      </c>
      <c r="L104" s="43"/>
    </row>
    <row r="105" spans="1:12" ht="15.75" thickBot="1" x14ac:dyDescent="0.3">
      <c r="A105" s="23"/>
      <c r="B105" s="15"/>
      <c r="C105" s="11"/>
      <c r="D105" s="7" t="s">
        <v>23</v>
      </c>
      <c r="E105" s="52" t="s">
        <v>47</v>
      </c>
      <c r="F105" s="53">
        <v>45</v>
      </c>
      <c r="G105" s="43">
        <v>3.4</v>
      </c>
      <c r="H105" s="43">
        <v>0.4</v>
      </c>
      <c r="I105" s="43">
        <v>22.1</v>
      </c>
      <c r="J105" s="43">
        <v>105.5</v>
      </c>
      <c r="K105" s="69" t="s">
        <v>71</v>
      </c>
      <c r="L105" s="43"/>
    </row>
    <row r="106" spans="1:12" ht="15.75" thickBot="1" x14ac:dyDescent="0.3">
      <c r="A106" s="23"/>
      <c r="B106" s="15"/>
      <c r="C106" s="11"/>
      <c r="D106" s="55" t="s">
        <v>87</v>
      </c>
      <c r="E106" s="52" t="s">
        <v>50</v>
      </c>
      <c r="F106" s="53">
        <v>25</v>
      </c>
      <c r="G106" s="43">
        <v>1.7</v>
      </c>
      <c r="H106" s="43">
        <v>0.3</v>
      </c>
      <c r="I106" s="43">
        <v>8.4</v>
      </c>
      <c r="J106" s="43">
        <v>42.7</v>
      </c>
      <c r="K106" s="69" t="s">
        <v>71</v>
      </c>
      <c r="L106" s="43"/>
    </row>
    <row r="107" spans="1:12" ht="15" x14ac:dyDescent="0.25">
      <c r="A107" s="23"/>
      <c r="B107" s="15"/>
      <c r="C107" s="11"/>
      <c r="D107" s="56" t="s">
        <v>24</v>
      </c>
      <c r="E107" s="65" t="s">
        <v>88</v>
      </c>
      <c r="F107" s="43">
        <v>150</v>
      </c>
      <c r="G107" s="43">
        <v>0.6</v>
      </c>
      <c r="H107" s="43">
        <v>0.6</v>
      </c>
      <c r="I107" s="43">
        <v>14.7</v>
      </c>
      <c r="J107" s="43">
        <v>66.599999999999994</v>
      </c>
      <c r="K107" s="69" t="s">
        <v>71</v>
      </c>
      <c r="L107" s="43"/>
    </row>
    <row r="108" spans="1:12" ht="15" x14ac:dyDescent="0.25">
      <c r="A108" s="23"/>
      <c r="B108" s="15"/>
      <c r="C108" s="11"/>
      <c r="D108" s="6"/>
      <c r="E108" s="65" t="s">
        <v>66</v>
      </c>
      <c r="F108" s="43">
        <v>30</v>
      </c>
      <c r="G108" s="43">
        <v>7</v>
      </c>
      <c r="H108" s="43">
        <v>8.9</v>
      </c>
      <c r="I108" s="43">
        <v>0</v>
      </c>
      <c r="J108" s="43">
        <v>107.5</v>
      </c>
      <c r="K108" s="69" t="s">
        <v>108</v>
      </c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650</v>
      </c>
      <c r="G109" s="19">
        <f t="shared" ref="G109:I109" si="49">SUM(G102:G108)</f>
        <v>18.799999999999997</v>
      </c>
      <c r="H109" s="19">
        <f t="shared" si="49"/>
        <v>16.100000000000001</v>
      </c>
      <c r="I109" s="19">
        <f t="shared" si="49"/>
        <v>84.800000000000011</v>
      </c>
      <c r="J109" s="19">
        <v>558</v>
      </c>
      <c r="K109" s="79" t="s">
        <v>87</v>
      </c>
      <c r="L109" s="19">
        <f t="shared" ref="L109" si="50">SUM(L102:L108)</f>
        <v>0</v>
      </c>
    </row>
    <row r="110" spans="1:12" ht="15" x14ac:dyDescent="0.25">
      <c r="A110" s="26">
        <f>A102</f>
        <v>1</v>
      </c>
      <c r="B110" s="13">
        <f>B102</f>
        <v>6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1">SUM(G110:G118)</f>
        <v>0</v>
      </c>
      <c r="H119" s="19">
        <f t="shared" si="51"/>
        <v>0</v>
      </c>
      <c r="I119" s="19">
        <f t="shared" si="51"/>
        <v>0</v>
      </c>
      <c r="J119" s="19">
        <f t="shared" si="51"/>
        <v>0</v>
      </c>
      <c r="K119" s="25"/>
      <c r="L119" s="19">
        <f t="shared" ref="L119" si="52">SUM(L110:L118)</f>
        <v>0</v>
      </c>
    </row>
    <row r="120" spans="1:12" ht="15.75" thickBot="1" x14ac:dyDescent="0.25">
      <c r="A120" s="29">
        <f>A102</f>
        <v>1</v>
      </c>
      <c r="B120" s="30">
        <f>B102</f>
        <v>6</v>
      </c>
      <c r="C120" s="84" t="s">
        <v>4</v>
      </c>
      <c r="D120" s="85"/>
      <c r="E120" s="31"/>
      <c r="F120" s="32">
        <f>F109+F119</f>
        <v>650</v>
      </c>
      <c r="G120" s="32">
        <f t="shared" ref="G120" si="53">G109+G119</f>
        <v>18.799999999999997</v>
      </c>
      <c r="H120" s="32">
        <f t="shared" ref="H120" si="54">H109+H119</f>
        <v>16.100000000000001</v>
      </c>
      <c r="I120" s="32">
        <f t="shared" ref="I120" si="55">I109+I119</f>
        <v>84.800000000000011</v>
      </c>
      <c r="J120" s="32">
        <f t="shared" ref="J120:L120" si="56">J109+J119</f>
        <v>558</v>
      </c>
      <c r="K120" s="32"/>
      <c r="L120" s="32">
        <f t="shared" si="56"/>
        <v>0</v>
      </c>
    </row>
    <row r="121" spans="1:12" ht="15" x14ac:dyDescent="0.25">
      <c r="A121" s="14">
        <v>2</v>
      </c>
      <c r="B121" s="15">
        <v>1</v>
      </c>
      <c r="C121" s="22" t="s">
        <v>20</v>
      </c>
      <c r="D121" s="5" t="s">
        <v>21</v>
      </c>
      <c r="E121" s="39" t="s">
        <v>111</v>
      </c>
      <c r="F121" s="40">
        <v>200</v>
      </c>
      <c r="G121" s="80">
        <v>8.3000000000000007</v>
      </c>
      <c r="H121" s="80">
        <v>10.1</v>
      </c>
      <c r="I121" s="80">
        <v>37.6</v>
      </c>
      <c r="J121" s="80">
        <v>274.89999999999998</v>
      </c>
      <c r="K121" s="68" t="s">
        <v>116</v>
      </c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66"/>
      <c r="H122" s="66"/>
      <c r="I122" s="66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65" t="s">
        <v>112</v>
      </c>
      <c r="F123" s="43">
        <v>200</v>
      </c>
      <c r="G123" s="78">
        <v>4.7</v>
      </c>
      <c r="H123" s="43">
        <v>3.5</v>
      </c>
      <c r="I123" s="78">
        <v>12.5</v>
      </c>
      <c r="J123" s="43">
        <v>100.4</v>
      </c>
      <c r="K123" s="69" t="s">
        <v>79</v>
      </c>
      <c r="L123" s="43"/>
    </row>
    <row r="124" spans="1:12" ht="15" x14ac:dyDescent="0.25">
      <c r="A124" s="14"/>
      <c r="B124" s="15"/>
      <c r="C124" s="11"/>
      <c r="D124" s="7" t="s">
        <v>23</v>
      </c>
      <c r="E124" s="65" t="s">
        <v>113</v>
      </c>
      <c r="F124" s="43">
        <v>45</v>
      </c>
      <c r="G124" s="43">
        <v>3.4</v>
      </c>
      <c r="H124" s="43">
        <v>0.4</v>
      </c>
      <c r="I124" s="43">
        <v>22.1</v>
      </c>
      <c r="J124" s="43">
        <v>105.5</v>
      </c>
      <c r="K124" s="69" t="s">
        <v>71</v>
      </c>
      <c r="L124" s="43"/>
    </row>
    <row r="125" spans="1:12" ht="15" x14ac:dyDescent="0.25">
      <c r="A125" s="14"/>
      <c r="B125" s="15"/>
      <c r="C125" s="11"/>
      <c r="D125" s="55" t="s">
        <v>87</v>
      </c>
      <c r="E125" s="65" t="s">
        <v>114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69" t="s">
        <v>71</v>
      </c>
      <c r="L125" s="43"/>
    </row>
    <row r="126" spans="1:12" ht="15" x14ac:dyDescent="0.25">
      <c r="A126" s="14"/>
      <c r="B126" s="15"/>
      <c r="C126" s="11"/>
      <c r="D126" s="56" t="s">
        <v>24</v>
      </c>
      <c r="E126" s="65" t="s">
        <v>115</v>
      </c>
      <c r="F126" s="43">
        <v>140</v>
      </c>
      <c r="G126" s="43">
        <v>1.1000000000000001</v>
      </c>
      <c r="H126" s="43">
        <v>0.3</v>
      </c>
      <c r="I126" s="43">
        <v>10.5</v>
      </c>
      <c r="J126" s="43">
        <v>49</v>
      </c>
      <c r="K126" s="69" t="s">
        <v>71</v>
      </c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610</v>
      </c>
      <c r="G128" s="19">
        <f t="shared" ref="G128:J128" si="57">SUM(G121:G127)</f>
        <v>19.2</v>
      </c>
      <c r="H128" s="19">
        <f t="shared" si="57"/>
        <v>14.600000000000001</v>
      </c>
      <c r="I128" s="19">
        <f t="shared" si="57"/>
        <v>91.100000000000009</v>
      </c>
      <c r="J128" s="19">
        <f t="shared" si="57"/>
        <v>572.5</v>
      </c>
      <c r="K128" s="25"/>
      <c r="L128" s="19">
        <f t="shared" ref="L128" si="58">SUM(L121:L127)</f>
        <v>0</v>
      </c>
    </row>
    <row r="129" spans="1:12" ht="15" x14ac:dyDescent="0.25">
      <c r="A129" s="13">
        <f>A121</f>
        <v>2</v>
      </c>
      <c r="B129" s="13">
        <f>B121</f>
        <v>1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9">SUM(G129:G137)</f>
        <v>0</v>
      </c>
      <c r="H138" s="19">
        <f t="shared" si="59"/>
        <v>0</v>
      </c>
      <c r="I138" s="19">
        <f t="shared" si="59"/>
        <v>0</v>
      </c>
      <c r="J138" s="19">
        <f t="shared" si="59"/>
        <v>0</v>
      </c>
      <c r="K138" s="25"/>
      <c r="L138" s="19">
        <f t="shared" ref="L138" si="60">SUM(L129:L137)</f>
        <v>0</v>
      </c>
    </row>
    <row r="139" spans="1:12" ht="15.75" thickBot="1" x14ac:dyDescent="0.25">
      <c r="A139" s="33">
        <f>A121</f>
        <v>2</v>
      </c>
      <c r="B139" s="33">
        <f>B121</f>
        <v>1</v>
      </c>
      <c r="C139" s="84" t="s">
        <v>4</v>
      </c>
      <c r="D139" s="85"/>
      <c r="E139" s="31"/>
      <c r="F139" s="32">
        <f>F128+F138</f>
        <v>610</v>
      </c>
      <c r="G139" s="32">
        <f t="shared" ref="G139" si="61">G128+G138</f>
        <v>19.2</v>
      </c>
      <c r="H139" s="32">
        <f t="shared" ref="H139" si="62">H128+H138</f>
        <v>14.600000000000001</v>
      </c>
      <c r="I139" s="32">
        <f t="shared" ref="I139" si="63">I128+I138</f>
        <v>91.100000000000009</v>
      </c>
      <c r="J139" s="32">
        <f t="shared" ref="J139:L139" si="64">J128+J138</f>
        <v>572.5</v>
      </c>
      <c r="K139" s="32"/>
      <c r="L139" s="32">
        <f t="shared" si="64"/>
        <v>0</v>
      </c>
    </row>
    <row r="140" spans="1:12" ht="15.75" thickBot="1" x14ac:dyDescent="0.3">
      <c r="A140" s="20">
        <v>2</v>
      </c>
      <c r="B140" s="21">
        <v>2</v>
      </c>
      <c r="C140" s="22" t="s">
        <v>20</v>
      </c>
      <c r="D140" s="5" t="s">
        <v>21</v>
      </c>
      <c r="E140" s="50" t="s">
        <v>117</v>
      </c>
      <c r="F140" s="51">
        <v>200</v>
      </c>
      <c r="G140" s="80">
        <v>6.3</v>
      </c>
      <c r="H140" s="80">
        <v>8.3000000000000007</v>
      </c>
      <c r="I140" s="80">
        <v>35.4</v>
      </c>
      <c r="J140" s="80">
        <v>241</v>
      </c>
      <c r="K140" s="50" t="s">
        <v>119</v>
      </c>
      <c r="L140" s="40"/>
    </row>
    <row r="141" spans="1:12" ht="15.75" thickBot="1" x14ac:dyDescent="0.3">
      <c r="A141" s="23"/>
      <c r="B141" s="15"/>
      <c r="C141" s="11"/>
      <c r="D141" s="6"/>
      <c r="E141" s="52" t="s">
        <v>75</v>
      </c>
      <c r="F141" s="53">
        <v>100</v>
      </c>
      <c r="G141" s="78">
        <v>14.1</v>
      </c>
      <c r="H141" s="78">
        <v>5.8</v>
      </c>
      <c r="I141" s="78">
        <v>4.4000000000000004</v>
      </c>
      <c r="J141" s="78">
        <v>126.4</v>
      </c>
      <c r="K141" s="52" t="s">
        <v>78</v>
      </c>
      <c r="L141" s="43"/>
    </row>
    <row r="142" spans="1:12" ht="15.75" thickBot="1" x14ac:dyDescent="0.3">
      <c r="A142" s="23"/>
      <c r="B142" s="15"/>
      <c r="C142" s="11"/>
      <c r="D142" s="7" t="s">
        <v>22</v>
      </c>
      <c r="E142" s="52" t="s">
        <v>85</v>
      </c>
      <c r="F142" s="53">
        <v>200</v>
      </c>
      <c r="G142" s="78">
        <v>1.6</v>
      </c>
      <c r="H142" s="78">
        <v>1.1000000000000001</v>
      </c>
      <c r="I142" s="78">
        <v>8.6</v>
      </c>
      <c r="J142" s="78">
        <v>50.9</v>
      </c>
      <c r="K142" s="52" t="s">
        <v>70</v>
      </c>
      <c r="L142" s="43"/>
    </row>
    <row r="143" spans="1:12" ht="15.75" customHeight="1" thickBot="1" x14ac:dyDescent="0.3">
      <c r="A143" s="23"/>
      <c r="B143" s="15"/>
      <c r="C143" s="11"/>
      <c r="D143" s="7" t="s">
        <v>23</v>
      </c>
      <c r="E143" s="52" t="s">
        <v>47</v>
      </c>
      <c r="F143" s="53">
        <v>45</v>
      </c>
      <c r="G143" s="78">
        <v>3.4</v>
      </c>
      <c r="H143" s="78">
        <v>0.4</v>
      </c>
      <c r="I143" s="78">
        <v>22.1</v>
      </c>
      <c r="J143" s="78">
        <v>105.5</v>
      </c>
      <c r="K143" s="69" t="s">
        <v>71</v>
      </c>
      <c r="L143" s="43"/>
    </row>
    <row r="144" spans="1:12" ht="15.75" thickBot="1" x14ac:dyDescent="0.3">
      <c r="A144" s="23"/>
      <c r="B144" s="15"/>
      <c r="C144" s="11"/>
      <c r="D144" s="55" t="s">
        <v>87</v>
      </c>
      <c r="E144" s="52" t="s">
        <v>50</v>
      </c>
      <c r="F144" s="53">
        <v>25</v>
      </c>
      <c r="G144" s="78">
        <v>1.7</v>
      </c>
      <c r="H144" s="78">
        <v>0.3</v>
      </c>
      <c r="I144" s="78">
        <v>8.4</v>
      </c>
      <c r="J144" s="78">
        <v>42.7</v>
      </c>
      <c r="K144" s="69" t="s">
        <v>71</v>
      </c>
      <c r="L144" s="43"/>
    </row>
    <row r="145" spans="1:12" ht="15" x14ac:dyDescent="0.25">
      <c r="A145" s="23"/>
      <c r="B145" s="15"/>
      <c r="C145" s="11"/>
      <c r="D145" s="6"/>
      <c r="E145" s="65" t="s">
        <v>118</v>
      </c>
      <c r="F145" s="43">
        <v>100</v>
      </c>
      <c r="G145" s="78">
        <v>1.1000000000000001</v>
      </c>
      <c r="H145" s="43">
        <v>0.2</v>
      </c>
      <c r="I145" s="43">
        <v>3.8</v>
      </c>
      <c r="J145" s="43">
        <v>21.4</v>
      </c>
      <c r="K145" s="69" t="s">
        <v>120</v>
      </c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670</v>
      </c>
      <c r="G147" s="19">
        <f t="shared" ref="G147:J147" si="65">SUM(G140:G146)</f>
        <v>28.2</v>
      </c>
      <c r="H147" s="19">
        <f t="shared" si="65"/>
        <v>16.100000000000001</v>
      </c>
      <c r="I147" s="19">
        <f t="shared" si="65"/>
        <v>82.7</v>
      </c>
      <c r="J147" s="19">
        <f t="shared" si="65"/>
        <v>587.9</v>
      </c>
      <c r="K147" s="25"/>
      <c r="L147" s="19">
        <f t="shared" ref="L147" si="66">SUM(L140:L146)</f>
        <v>0</v>
      </c>
    </row>
    <row r="148" spans="1:12" ht="15" x14ac:dyDescent="0.25">
      <c r="A148" s="26">
        <f>A140</f>
        <v>2</v>
      </c>
      <c r="B148" s="13">
        <f>B140</f>
        <v>2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7">SUM(G148:G156)</f>
        <v>0</v>
      </c>
      <c r="H157" s="19">
        <f t="shared" si="67"/>
        <v>0</v>
      </c>
      <c r="I157" s="19">
        <f t="shared" si="67"/>
        <v>0</v>
      </c>
      <c r="J157" s="19">
        <f t="shared" si="67"/>
        <v>0</v>
      </c>
      <c r="K157" s="25"/>
      <c r="L157" s="19">
        <f t="shared" ref="L157" si="68">SUM(L148:L156)</f>
        <v>0</v>
      </c>
    </row>
    <row r="158" spans="1:12" ht="15.75" thickBot="1" x14ac:dyDescent="0.25">
      <c r="A158" s="29">
        <f>A140</f>
        <v>2</v>
      </c>
      <c r="B158" s="30">
        <f>B140</f>
        <v>2</v>
      </c>
      <c r="C158" s="84" t="s">
        <v>4</v>
      </c>
      <c r="D158" s="85"/>
      <c r="E158" s="31"/>
      <c r="F158" s="32">
        <f>F147+F157</f>
        <v>670</v>
      </c>
      <c r="G158" s="32">
        <f t="shared" ref="G158" si="69">G147+G157</f>
        <v>28.2</v>
      </c>
      <c r="H158" s="32">
        <f t="shared" ref="H158" si="70">H147+H157</f>
        <v>16.100000000000001</v>
      </c>
      <c r="I158" s="32">
        <f t="shared" ref="I158" si="71">I147+I157</f>
        <v>82.7</v>
      </c>
      <c r="J158" s="32">
        <f t="shared" ref="J158:L158" si="72">J147+J157</f>
        <v>587.9</v>
      </c>
      <c r="K158" s="32"/>
      <c r="L158" s="32">
        <f t="shared" si="72"/>
        <v>0</v>
      </c>
    </row>
    <row r="159" spans="1:12" ht="15.75" thickBot="1" x14ac:dyDescent="0.3">
      <c r="A159" s="20">
        <v>2</v>
      </c>
      <c r="B159" s="21">
        <v>3</v>
      </c>
      <c r="C159" s="22" t="s">
        <v>20</v>
      </c>
      <c r="D159" s="5" t="s">
        <v>21</v>
      </c>
      <c r="E159" s="50" t="s">
        <v>121</v>
      </c>
      <c r="F159" s="51">
        <v>250</v>
      </c>
      <c r="G159" s="40">
        <v>8.9</v>
      </c>
      <c r="H159" s="40">
        <v>7.2</v>
      </c>
      <c r="I159" s="40">
        <v>33.4</v>
      </c>
      <c r="J159" s="40">
        <v>234.2</v>
      </c>
      <c r="K159" s="68" t="s">
        <v>123</v>
      </c>
      <c r="L159" s="40"/>
    </row>
    <row r="160" spans="1:12" ht="15.75" thickBot="1" x14ac:dyDescent="0.3">
      <c r="A160" s="23"/>
      <c r="B160" s="15"/>
      <c r="C160" s="11"/>
      <c r="D160" s="6"/>
      <c r="E160" s="52" t="s">
        <v>87</v>
      </c>
      <c r="F160" s="53" t="s">
        <v>87</v>
      </c>
      <c r="G160" s="43"/>
      <c r="H160" s="43"/>
      <c r="I160" s="43"/>
      <c r="J160" s="43"/>
      <c r="K160" s="44"/>
      <c r="L160" s="43"/>
    </row>
    <row r="161" spans="1:12" ht="15.75" thickBot="1" x14ac:dyDescent="0.3">
      <c r="A161" s="23"/>
      <c r="B161" s="15"/>
      <c r="C161" s="11"/>
      <c r="D161" s="7" t="s">
        <v>22</v>
      </c>
      <c r="E161" s="52" t="s">
        <v>97</v>
      </c>
      <c r="F161" s="53">
        <v>200</v>
      </c>
      <c r="G161" s="43">
        <v>3.9</v>
      </c>
      <c r="H161" s="43">
        <v>2.9</v>
      </c>
      <c r="I161" s="43">
        <v>11.2</v>
      </c>
      <c r="J161" s="43">
        <v>86</v>
      </c>
      <c r="K161" s="69" t="s">
        <v>106</v>
      </c>
      <c r="L161" s="43"/>
    </row>
    <row r="162" spans="1:12" ht="15.75" thickBot="1" x14ac:dyDescent="0.3">
      <c r="A162" s="23"/>
      <c r="B162" s="15"/>
      <c r="C162" s="11"/>
      <c r="D162" s="7" t="s">
        <v>23</v>
      </c>
      <c r="E162" s="52" t="s">
        <v>47</v>
      </c>
      <c r="F162" s="53">
        <v>45</v>
      </c>
      <c r="G162" s="43">
        <v>3.4</v>
      </c>
      <c r="H162" s="43">
        <v>0.4</v>
      </c>
      <c r="I162" s="43">
        <v>22.1</v>
      </c>
      <c r="J162" s="43">
        <v>105.5</v>
      </c>
      <c r="K162" s="69" t="s">
        <v>71</v>
      </c>
      <c r="L162" s="43"/>
    </row>
    <row r="163" spans="1:12" ht="15.75" thickBot="1" x14ac:dyDescent="0.3">
      <c r="A163" s="23"/>
      <c r="B163" s="15"/>
      <c r="C163" s="11"/>
      <c r="D163" s="55" t="s">
        <v>87</v>
      </c>
      <c r="E163" s="52" t="s">
        <v>50</v>
      </c>
      <c r="F163" s="53">
        <v>25</v>
      </c>
      <c r="G163" s="78">
        <v>1.7</v>
      </c>
      <c r="H163" s="43">
        <v>0.3</v>
      </c>
      <c r="I163" s="43">
        <v>8.4</v>
      </c>
      <c r="J163" s="43">
        <v>42.7</v>
      </c>
      <c r="K163" s="69" t="s">
        <v>71</v>
      </c>
      <c r="L163" s="43"/>
    </row>
    <row r="164" spans="1:12" ht="15.75" thickBot="1" x14ac:dyDescent="0.3">
      <c r="A164" s="23"/>
      <c r="B164" s="15"/>
      <c r="C164" s="11"/>
      <c r="D164" s="56" t="s">
        <v>24</v>
      </c>
      <c r="E164" s="52" t="s">
        <v>86</v>
      </c>
      <c r="F164" s="53">
        <v>120</v>
      </c>
      <c r="G164" s="43">
        <v>0.5</v>
      </c>
      <c r="H164" s="43">
        <v>0.5</v>
      </c>
      <c r="I164" s="43">
        <v>11.8</v>
      </c>
      <c r="J164" s="43">
        <v>53.3</v>
      </c>
      <c r="K164" s="69" t="s">
        <v>71</v>
      </c>
      <c r="L164" s="43"/>
    </row>
    <row r="165" spans="1:12" ht="15" x14ac:dyDescent="0.25">
      <c r="A165" s="23"/>
      <c r="B165" s="15"/>
      <c r="C165" s="11"/>
      <c r="D165" s="6"/>
      <c r="E165" s="65" t="s">
        <v>122</v>
      </c>
      <c r="F165" s="43">
        <v>30</v>
      </c>
      <c r="G165" s="43">
        <v>7</v>
      </c>
      <c r="H165" s="43">
        <v>8.9</v>
      </c>
      <c r="I165" s="43">
        <v>0</v>
      </c>
      <c r="J165" s="43">
        <v>107.5</v>
      </c>
      <c r="K165" s="69" t="s">
        <v>108</v>
      </c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670</v>
      </c>
      <c r="G166" s="19">
        <f t="shared" ref="G166:J166" si="73">SUM(G159:G165)</f>
        <v>25.4</v>
      </c>
      <c r="H166" s="19">
        <f t="shared" si="73"/>
        <v>20.200000000000003</v>
      </c>
      <c r="I166" s="19">
        <f t="shared" si="73"/>
        <v>86.899999999999991</v>
      </c>
      <c r="J166" s="19">
        <f t="shared" si="73"/>
        <v>629.19999999999993</v>
      </c>
      <c r="K166" s="25"/>
      <c r="L166" s="19">
        <f t="shared" ref="L166" si="74">SUM(L159:L165)</f>
        <v>0</v>
      </c>
    </row>
    <row r="167" spans="1:12" ht="15" x14ac:dyDescent="0.25">
      <c r="A167" s="26">
        <f>A159</f>
        <v>2</v>
      </c>
      <c r="B167" s="13">
        <f>B159</f>
        <v>3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5">SUM(G167:G175)</f>
        <v>0</v>
      </c>
      <c r="H176" s="19">
        <f t="shared" si="75"/>
        <v>0</v>
      </c>
      <c r="I176" s="19">
        <f t="shared" si="75"/>
        <v>0</v>
      </c>
      <c r="J176" s="19">
        <f t="shared" si="75"/>
        <v>0</v>
      </c>
      <c r="K176" s="25"/>
      <c r="L176" s="19">
        <f t="shared" ref="L176" si="76">SUM(L167:L175)</f>
        <v>0</v>
      </c>
    </row>
    <row r="177" spans="1:12" ht="15.75" thickBot="1" x14ac:dyDescent="0.25">
      <c r="A177" s="29">
        <f>A159</f>
        <v>2</v>
      </c>
      <c r="B177" s="30">
        <f>B159</f>
        <v>3</v>
      </c>
      <c r="C177" s="84" t="s">
        <v>4</v>
      </c>
      <c r="D177" s="85"/>
      <c r="E177" s="31"/>
      <c r="F177" s="32">
        <f>F166+F176</f>
        <v>670</v>
      </c>
      <c r="G177" s="32">
        <f t="shared" ref="G177" si="77">G166+G176</f>
        <v>25.4</v>
      </c>
      <c r="H177" s="32">
        <f t="shared" ref="H177" si="78">H166+H176</f>
        <v>20.200000000000003</v>
      </c>
      <c r="I177" s="32">
        <f t="shared" ref="I177" si="79">I166+I176</f>
        <v>86.899999999999991</v>
      </c>
      <c r="J177" s="32">
        <f t="shared" ref="J177:L177" si="80">J166+J176</f>
        <v>629.19999999999993</v>
      </c>
      <c r="K177" s="32"/>
      <c r="L177" s="32">
        <f t="shared" si="80"/>
        <v>0</v>
      </c>
    </row>
    <row r="178" spans="1:12" ht="15.75" thickBot="1" x14ac:dyDescent="0.3">
      <c r="A178" s="20">
        <v>2</v>
      </c>
      <c r="B178" s="21">
        <v>4</v>
      </c>
      <c r="C178" s="22" t="s">
        <v>20</v>
      </c>
      <c r="D178" s="5" t="s">
        <v>21</v>
      </c>
      <c r="E178" s="50" t="s">
        <v>84</v>
      </c>
      <c r="F178" s="51">
        <v>200</v>
      </c>
      <c r="G178" s="40">
        <v>16.899999999999999</v>
      </c>
      <c r="H178" s="40">
        <v>24</v>
      </c>
      <c r="I178" s="40">
        <v>4.3</v>
      </c>
      <c r="J178" s="40">
        <v>300.60000000000002</v>
      </c>
      <c r="K178" s="68" t="s">
        <v>126</v>
      </c>
      <c r="L178" s="40"/>
    </row>
    <row r="179" spans="1:12" ht="15.75" thickBot="1" x14ac:dyDescent="0.3">
      <c r="A179" s="23"/>
      <c r="B179" s="15"/>
      <c r="C179" s="11"/>
      <c r="D179" s="6"/>
      <c r="E179" s="52" t="s">
        <v>87</v>
      </c>
      <c r="F179" s="53" t="s">
        <v>87</v>
      </c>
      <c r="G179" s="43"/>
      <c r="H179" s="43"/>
      <c r="I179" s="43"/>
      <c r="J179" s="43"/>
      <c r="K179" s="44"/>
      <c r="L179" s="43"/>
    </row>
    <row r="180" spans="1:12" ht="15.75" thickBot="1" x14ac:dyDescent="0.3">
      <c r="A180" s="23"/>
      <c r="B180" s="15"/>
      <c r="C180" s="11"/>
      <c r="D180" s="7" t="s">
        <v>22</v>
      </c>
      <c r="E180" s="52" t="s">
        <v>43</v>
      </c>
      <c r="F180" s="53">
        <v>200</v>
      </c>
      <c r="G180" s="43">
        <v>0.2</v>
      </c>
      <c r="H180" s="43">
        <v>0</v>
      </c>
      <c r="I180" s="78">
        <v>6.4</v>
      </c>
      <c r="J180" s="43">
        <v>26.8</v>
      </c>
      <c r="K180" s="69" t="s">
        <v>69</v>
      </c>
      <c r="L180" s="43"/>
    </row>
    <row r="181" spans="1:12" ht="15.75" thickBot="1" x14ac:dyDescent="0.3">
      <c r="A181" s="23"/>
      <c r="B181" s="15"/>
      <c r="C181" s="11"/>
      <c r="D181" s="7" t="s">
        <v>23</v>
      </c>
      <c r="E181" s="52" t="s">
        <v>47</v>
      </c>
      <c r="F181" s="53">
        <v>60</v>
      </c>
      <c r="G181" s="43">
        <v>4.5999999999999996</v>
      </c>
      <c r="H181" s="43">
        <v>0.5</v>
      </c>
      <c r="I181" s="43">
        <v>29.5</v>
      </c>
      <c r="J181" s="43">
        <v>140.6</v>
      </c>
      <c r="K181" s="69" t="s">
        <v>71</v>
      </c>
      <c r="L181" s="43"/>
    </row>
    <row r="182" spans="1:12" ht="15.75" thickBot="1" x14ac:dyDescent="0.3">
      <c r="A182" s="23"/>
      <c r="B182" s="15"/>
      <c r="C182" s="11"/>
      <c r="D182" s="55" t="s">
        <v>87</v>
      </c>
      <c r="E182" s="52" t="s">
        <v>50</v>
      </c>
      <c r="F182" s="53">
        <v>30</v>
      </c>
      <c r="G182" s="43">
        <v>2</v>
      </c>
      <c r="H182" s="43">
        <v>0.4</v>
      </c>
      <c r="I182" s="43">
        <v>10</v>
      </c>
      <c r="J182" s="43">
        <v>51.2</v>
      </c>
      <c r="K182" s="69" t="s">
        <v>71</v>
      </c>
      <c r="L182" s="43"/>
    </row>
    <row r="183" spans="1:12" ht="15.75" thickBot="1" x14ac:dyDescent="0.3">
      <c r="A183" s="23"/>
      <c r="B183" s="15"/>
      <c r="C183" s="11"/>
      <c r="D183" s="56" t="s">
        <v>24</v>
      </c>
      <c r="E183" s="52" t="s">
        <v>45</v>
      </c>
      <c r="F183" s="53">
        <v>140</v>
      </c>
      <c r="G183" s="43">
        <v>1.1000000000000001</v>
      </c>
      <c r="H183" s="43">
        <v>0.3</v>
      </c>
      <c r="I183" s="43">
        <v>10.5</v>
      </c>
      <c r="J183" s="43">
        <v>49</v>
      </c>
      <c r="K183" s="69" t="s">
        <v>71</v>
      </c>
      <c r="L183" s="43"/>
    </row>
    <row r="184" spans="1:12" ht="15" x14ac:dyDescent="0.25">
      <c r="A184" s="23"/>
      <c r="B184" s="15"/>
      <c r="C184" s="11"/>
      <c r="D184" s="6"/>
      <c r="E184" s="65" t="s">
        <v>124</v>
      </c>
      <c r="F184" s="43">
        <v>40</v>
      </c>
      <c r="G184" s="43">
        <v>1.2</v>
      </c>
      <c r="H184" s="43">
        <v>0.1</v>
      </c>
      <c r="I184" s="43">
        <v>2.4</v>
      </c>
      <c r="J184" s="43">
        <v>14.8</v>
      </c>
      <c r="K184" s="69" t="s">
        <v>125</v>
      </c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670</v>
      </c>
      <c r="G185" s="19">
        <f t="shared" ref="G185:J185" si="81">SUM(G178:G184)</f>
        <v>25.999999999999996</v>
      </c>
      <c r="H185" s="19">
        <f t="shared" si="81"/>
        <v>25.3</v>
      </c>
      <c r="I185" s="19">
        <f t="shared" si="81"/>
        <v>63.1</v>
      </c>
      <c r="J185" s="19">
        <f t="shared" si="81"/>
        <v>583</v>
      </c>
      <c r="K185" s="25"/>
      <c r="L185" s="19">
        <f t="shared" ref="L185" si="82">SUM(L178:L184)</f>
        <v>0</v>
      </c>
    </row>
    <row r="186" spans="1:12" ht="15" x14ac:dyDescent="0.25">
      <c r="A186" s="26">
        <f>A178</f>
        <v>2</v>
      </c>
      <c r="B186" s="13">
        <f>B178</f>
        <v>4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3">SUM(G186:G194)</f>
        <v>0</v>
      </c>
      <c r="H195" s="19">
        <f t="shared" si="83"/>
        <v>0</v>
      </c>
      <c r="I195" s="19">
        <f t="shared" si="83"/>
        <v>0</v>
      </c>
      <c r="J195" s="19">
        <f t="shared" si="83"/>
        <v>0</v>
      </c>
      <c r="K195" s="25"/>
      <c r="L195" s="19">
        <f t="shared" ref="L195" si="84">SUM(L186:L194)</f>
        <v>0</v>
      </c>
    </row>
    <row r="196" spans="1:12" ht="15.75" thickBot="1" x14ac:dyDescent="0.25">
      <c r="A196" s="29">
        <f>A178</f>
        <v>2</v>
      </c>
      <c r="B196" s="30">
        <f>B178</f>
        <v>4</v>
      </c>
      <c r="C196" s="84" t="s">
        <v>4</v>
      </c>
      <c r="D196" s="85"/>
      <c r="E196" s="31"/>
      <c r="F196" s="32">
        <f>F185+F195</f>
        <v>670</v>
      </c>
      <c r="G196" s="32">
        <f t="shared" ref="G196" si="85">G185+G195</f>
        <v>25.999999999999996</v>
      </c>
      <c r="H196" s="32">
        <f t="shared" ref="H196" si="86">H185+H195</f>
        <v>25.3</v>
      </c>
      <c r="I196" s="32">
        <f t="shared" ref="I196" si="87">I185+I195</f>
        <v>63.1</v>
      </c>
      <c r="J196" s="32">
        <f t="shared" ref="J196:L196" si="88">J185+J195</f>
        <v>583</v>
      </c>
      <c r="K196" s="32"/>
      <c r="L196" s="32">
        <f t="shared" si="88"/>
        <v>0</v>
      </c>
    </row>
    <row r="197" spans="1:12" ht="15.75" thickBot="1" x14ac:dyDescent="0.3">
      <c r="A197" s="20">
        <v>2</v>
      </c>
      <c r="B197" s="21">
        <v>5</v>
      </c>
      <c r="C197" s="22" t="s">
        <v>20</v>
      </c>
      <c r="D197" s="5" t="s">
        <v>21</v>
      </c>
      <c r="E197" s="50" t="s">
        <v>95</v>
      </c>
      <c r="F197" s="51">
        <v>200</v>
      </c>
      <c r="G197" s="40">
        <v>6</v>
      </c>
      <c r="H197" s="40">
        <v>7.3</v>
      </c>
      <c r="I197" s="40">
        <v>35.4</v>
      </c>
      <c r="J197" s="40">
        <v>231.5</v>
      </c>
      <c r="K197" s="68" t="s">
        <v>103</v>
      </c>
      <c r="L197" s="40"/>
    </row>
    <row r="198" spans="1:12" ht="15.75" thickBot="1" x14ac:dyDescent="0.3">
      <c r="A198" s="23"/>
      <c r="B198" s="15"/>
      <c r="C198" s="11"/>
      <c r="D198" s="6"/>
      <c r="E198" s="52" t="s">
        <v>127</v>
      </c>
      <c r="F198" s="53">
        <v>80</v>
      </c>
      <c r="G198" s="43">
        <v>11.6</v>
      </c>
      <c r="H198" s="43">
        <v>11.7</v>
      </c>
      <c r="I198" s="43">
        <v>6.5</v>
      </c>
      <c r="J198" s="43">
        <v>177.5</v>
      </c>
      <c r="K198" s="69" t="s">
        <v>130</v>
      </c>
      <c r="L198" s="43"/>
    </row>
    <row r="199" spans="1:12" ht="15.75" thickBot="1" x14ac:dyDescent="0.3">
      <c r="A199" s="23"/>
      <c r="B199" s="15"/>
      <c r="C199" s="11"/>
      <c r="D199" s="7" t="s">
        <v>22</v>
      </c>
      <c r="E199" s="52" t="s">
        <v>101</v>
      </c>
      <c r="F199" s="53">
        <v>200</v>
      </c>
      <c r="G199" s="43">
        <v>0.2</v>
      </c>
      <c r="H199" s="43">
        <v>0.1</v>
      </c>
      <c r="I199" s="43">
        <v>6.6</v>
      </c>
      <c r="J199" s="43">
        <v>27.9</v>
      </c>
      <c r="K199" s="69" t="s">
        <v>110</v>
      </c>
      <c r="L199" s="43"/>
    </row>
    <row r="200" spans="1:12" ht="15.75" thickBot="1" x14ac:dyDescent="0.3">
      <c r="A200" s="23"/>
      <c r="B200" s="15"/>
      <c r="C200" s="11"/>
      <c r="D200" s="7" t="s">
        <v>23</v>
      </c>
      <c r="E200" s="52" t="s">
        <v>47</v>
      </c>
      <c r="F200" s="53">
        <v>45</v>
      </c>
      <c r="G200" s="43">
        <v>3.4</v>
      </c>
      <c r="H200" s="43">
        <v>0.4</v>
      </c>
      <c r="I200" s="43">
        <v>22.1</v>
      </c>
      <c r="J200" s="43">
        <v>105.5</v>
      </c>
      <c r="K200" s="69" t="s">
        <v>71</v>
      </c>
      <c r="L200" s="43"/>
    </row>
    <row r="201" spans="1:12" ht="15.75" thickBot="1" x14ac:dyDescent="0.3">
      <c r="A201" s="23"/>
      <c r="B201" s="15"/>
      <c r="C201" s="11"/>
      <c r="D201" s="55" t="s">
        <v>87</v>
      </c>
      <c r="E201" s="52" t="s">
        <v>50</v>
      </c>
      <c r="F201" s="53">
        <v>25</v>
      </c>
      <c r="G201" s="43">
        <v>1.7</v>
      </c>
      <c r="H201" s="43">
        <v>0.3</v>
      </c>
      <c r="I201" s="43">
        <v>8.4</v>
      </c>
      <c r="J201" s="43">
        <v>42.7</v>
      </c>
      <c r="K201" s="69" t="s">
        <v>71</v>
      </c>
      <c r="L201" s="43"/>
    </row>
    <row r="202" spans="1:12" ht="15.75" thickBot="1" x14ac:dyDescent="0.3">
      <c r="A202" s="23"/>
      <c r="B202" s="15"/>
      <c r="C202" s="11"/>
      <c r="D202" s="6"/>
      <c r="E202" s="52" t="s">
        <v>128</v>
      </c>
      <c r="F202" s="53">
        <v>100</v>
      </c>
      <c r="G202" s="43">
        <v>0.8</v>
      </c>
      <c r="H202" s="43">
        <v>0.1</v>
      </c>
      <c r="I202" s="43">
        <v>2.5</v>
      </c>
      <c r="J202" s="43">
        <v>14.1</v>
      </c>
      <c r="K202" s="69" t="s">
        <v>131</v>
      </c>
      <c r="L202" s="43"/>
    </row>
    <row r="203" spans="1:12" ht="15" x14ac:dyDescent="0.25">
      <c r="A203" s="23"/>
      <c r="B203" s="15"/>
      <c r="C203" s="11"/>
      <c r="D203" s="6"/>
      <c r="E203" s="65" t="s">
        <v>129</v>
      </c>
      <c r="F203" s="43">
        <v>20</v>
      </c>
      <c r="G203" s="43">
        <v>0.7</v>
      </c>
      <c r="H203" s="43">
        <v>1.5</v>
      </c>
      <c r="I203" s="43">
        <v>1.9</v>
      </c>
      <c r="J203" s="43">
        <v>23.8</v>
      </c>
      <c r="K203" s="69" t="s">
        <v>105</v>
      </c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SUM(F197:F203)</f>
        <v>670</v>
      </c>
      <c r="G204" s="19">
        <f t="shared" ref="G204:J204" si="89">SUM(G197:G203)</f>
        <v>24.4</v>
      </c>
      <c r="H204" s="19">
        <f t="shared" si="89"/>
        <v>21.400000000000002</v>
      </c>
      <c r="I204" s="19">
        <f t="shared" si="89"/>
        <v>83.4</v>
      </c>
      <c r="J204" s="19">
        <f t="shared" si="89"/>
        <v>623</v>
      </c>
      <c r="K204" s="25"/>
      <c r="L204" s="19">
        <f t="shared" ref="L204" si="90">SUM(L197:L203)</f>
        <v>0</v>
      </c>
    </row>
    <row r="205" spans="1:12" ht="15" x14ac:dyDescent="0.25">
      <c r="A205" s="26">
        <f>A197</f>
        <v>2</v>
      </c>
      <c r="B205" s="13">
        <f>B197</f>
        <v>5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32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0</v>
      </c>
      <c r="G214" s="19">
        <f t="shared" ref="G214:J214" si="91">SUM(G205:G213)</f>
        <v>0</v>
      </c>
      <c r="H214" s="19">
        <f t="shared" si="91"/>
        <v>0</v>
      </c>
      <c r="I214" s="19">
        <f t="shared" si="91"/>
        <v>0</v>
      </c>
      <c r="J214" s="19">
        <f t="shared" si="91"/>
        <v>0</v>
      </c>
      <c r="K214" s="25"/>
      <c r="L214" s="19">
        <f t="shared" ref="L214" si="92">SUM(L205:L213)</f>
        <v>0</v>
      </c>
    </row>
    <row r="215" spans="1:12" ht="15.75" thickBot="1" x14ac:dyDescent="0.25">
      <c r="A215" s="29">
        <f>A197</f>
        <v>2</v>
      </c>
      <c r="B215" s="30">
        <f>B197</f>
        <v>5</v>
      </c>
      <c r="C215" s="84" t="s">
        <v>4</v>
      </c>
      <c r="D215" s="85"/>
      <c r="E215" s="31"/>
      <c r="F215" s="32">
        <f>F204+F214</f>
        <v>670</v>
      </c>
      <c r="G215" s="32">
        <f t="shared" ref="G215:J215" si="93">G204+G214</f>
        <v>24.4</v>
      </c>
      <c r="H215" s="32">
        <f t="shared" si="93"/>
        <v>21.400000000000002</v>
      </c>
      <c r="I215" s="32">
        <f t="shared" si="93"/>
        <v>83.4</v>
      </c>
      <c r="J215" s="32">
        <f t="shared" si="93"/>
        <v>623</v>
      </c>
      <c r="K215" s="32"/>
      <c r="L215" s="32">
        <f t="shared" ref="L215" si="94">L204+L214</f>
        <v>0</v>
      </c>
    </row>
    <row r="216" spans="1:12" ht="15.75" thickBot="1" x14ac:dyDescent="0.3">
      <c r="A216" s="20">
        <v>2</v>
      </c>
      <c r="B216" s="21">
        <v>6</v>
      </c>
      <c r="C216" s="22" t="s">
        <v>20</v>
      </c>
      <c r="D216" s="5" t="s">
        <v>21</v>
      </c>
      <c r="E216" s="50" t="s">
        <v>132</v>
      </c>
      <c r="F216" s="51">
        <v>200</v>
      </c>
      <c r="G216" s="40">
        <v>8.1</v>
      </c>
      <c r="H216" s="40">
        <v>9.1999999999999993</v>
      </c>
      <c r="I216" s="40">
        <v>38.6</v>
      </c>
      <c r="J216" s="40">
        <v>270.3</v>
      </c>
      <c r="K216" s="41"/>
      <c r="L216" s="40"/>
    </row>
    <row r="217" spans="1:12" ht="15.75" thickBot="1" x14ac:dyDescent="0.3">
      <c r="A217" s="23"/>
      <c r="B217" s="15"/>
      <c r="C217" s="11"/>
      <c r="D217" s="6"/>
      <c r="E217" s="52" t="s">
        <v>90</v>
      </c>
      <c r="F217" s="53">
        <v>75</v>
      </c>
      <c r="G217" s="43">
        <v>14.8</v>
      </c>
      <c r="H217" s="43">
        <v>5.3</v>
      </c>
      <c r="I217" s="43">
        <v>11.1</v>
      </c>
      <c r="J217" s="67" t="s">
        <v>134</v>
      </c>
      <c r="K217" s="44"/>
      <c r="L217" s="43"/>
    </row>
    <row r="218" spans="1:12" ht="15.75" thickBot="1" x14ac:dyDescent="0.3">
      <c r="A218" s="23"/>
      <c r="B218" s="15"/>
      <c r="C218" s="11"/>
      <c r="D218" s="7" t="s">
        <v>22</v>
      </c>
      <c r="E218" s="52" t="s">
        <v>85</v>
      </c>
      <c r="F218" s="53">
        <v>200</v>
      </c>
      <c r="G218" s="43">
        <v>1.6</v>
      </c>
      <c r="H218" s="43">
        <v>1.1000000000000001</v>
      </c>
      <c r="I218" s="43">
        <v>8.6</v>
      </c>
      <c r="J218" s="43">
        <v>50.9</v>
      </c>
      <c r="K218" s="44"/>
      <c r="L218" s="43"/>
    </row>
    <row r="219" spans="1:12" ht="15.75" thickBot="1" x14ac:dyDescent="0.3">
      <c r="A219" s="23"/>
      <c r="B219" s="15"/>
      <c r="C219" s="11"/>
      <c r="D219" s="7" t="s">
        <v>23</v>
      </c>
      <c r="E219" s="52" t="s">
        <v>47</v>
      </c>
      <c r="F219" s="53">
        <v>30</v>
      </c>
      <c r="G219" s="43">
        <v>2.2999999999999998</v>
      </c>
      <c r="H219" s="43">
        <v>0.2</v>
      </c>
      <c r="I219" s="43">
        <v>14.8</v>
      </c>
      <c r="J219" s="43">
        <v>70.3</v>
      </c>
      <c r="K219" s="44"/>
      <c r="L219" s="43"/>
    </row>
    <row r="220" spans="1:12" ht="15.75" thickBot="1" x14ac:dyDescent="0.3">
      <c r="A220" s="23"/>
      <c r="B220" s="15"/>
      <c r="C220" s="11"/>
      <c r="D220" s="55" t="s">
        <v>87</v>
      </c>
      <c r="E220" s="52" t="s">
        <v>50</v>
      </c>
      <c r="F220" s="53">
        <v>20</v>
      </c>
      <c r="G220" s="43">
        <v>1.3</v>
      </c>
      <c r="H220" s="43">
        <v>0.2</v>
      </c>
      <c r="I220" s="43">
        <v>6.7</v>
      </c>
      <c r="J220" s="43">
        <v>34.200000000000003</v>
      </c>
      <c r="K220" s="44"/>
      <c r="L220" s="43"/>
    </row>
    <row r="221" spans="1:12" ht="15.75" thickBot="1" x14ac:dyDescent="0.3">
      <c r="A221" s="23"/>
      <c r="B221" s="15"/>
      <c r="C221" s="11"/>
      <c r="D221" s="56" t="s">
        <v>24</v>
      </c>
      <c r="E221" s="52" t="s">
        <v>133</v>
      </c>
      <c r="F221" s="53">
        <v>150</v>
      </c>
      <c r="G221" s="43">
        <v>2.2999999999999998</v>
      </c>
      <c r="H221" s="43">
        <v>0.8</v>
      </c>
      <c r="I221" s="43">
        <v>31.5</v>
      </c>
      <c r="J221" s="43">
        <v>141.80000000000001</v>
      </c>
      <c r="K221" s="44"/>
      <c r="L221" s="43"/>
    </row>
    <row r="222" spans="1:12" ht="15.75" thickBot="1" x14ac:dyDescent="0.3">
      <c r="A222" s="23"/>
      <c r="B222" s="15"/>
      <c r="C222" s="11"/>
      <c r="D222" s="6"/>
      <c r="E222" s="52" t="s">
        <v>91</v>
      </c>
      <c r="F222" s="53">
        <v>5</v>
      </c>
      <c r="G222" s="43">
        <v>0</v>
      </c>
      <c r="H222" s="43">
        <v>0</v>
      </c>
      <c r="I222" s="43">
        <v>3.6</v>
      </c>
      <c r="J222" s="43">
        <v>14.5</v>
      </c>
      <c r="K222" s="44"/>
      <c r="L222" s="43"/>
    </row>
    <row r="223" spans="1:12" ht="15" x14ac:dyDescent="0.25">
      <c r="A223" s="24"/>
      <c r="B223" s="17"/>
      <c r="C223" s="8"/>
      <c r="D223" s="18" t="s">
        <v>33</v>
      </c>
      <c r="E223" s="9"/>
      <c r="F223" s="19">
        <f>SUM(F216:F222)</f>
        <v>680</v>
      </c>
      <c r="G223" s="19">
        <f t="shared" ref="G223:I223" si="95">SUM(G216:G222)</f>
        <v>30.400000000000002</v>
      </c>
      <c r="H223" s="19">
        <f t="shared" si="95"/>
        <v>16.799999999999997</v>
      </c>
      <c r="I223" s="19">
        <f t="shared" si="95"/>
        <v>114.9</v>
      </c>
      <c r="J223" s="19" t="s">
        <v>135</v>
      </c>
      <c r="K223" s="25"/>
      <c r="L223" s="19">
        <f t="shared" ref="L223" si="96">SUM(L216:L222)</f>
        <v>0</v>
      </c>
    </row>
    <row r="224" spans="1:12" ht="15" x14ac:dyDescent="0.25">
      <c r="A224" s="26">
        <f>A216</f>
        <v>2</v>
      </c>
      <c r="B224" s="13">
        <f>B216</f>
        <v>6</v>
      </c>
      <c r="C224" s="10" t="s">
        <v>25</v>
      </c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 t="s">
        <v>32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4"/>
      <c r="B233" s="17"/>
      <c r="C233" s="8"/>
      <c r="D233" s="18" t="s">
        <v>33</v>
      </c>
      <c r="E233" s="9"/>
      <c r="F233" s="19">
        <f>SUM(F224:F232)</f>
        <v>0</v>
      </c>
      <c r="G233" s="19">
        <f t="shared" ref="G233:J233" si="97">SUM(G224:G232)</f>
        <v>0</v>
      </c>
      <c r="H233" s="19">
        <f t="shared" si="97"/>
        <v>0</v>
      </c>
      <c r="I233" s="19">
        <f t="shared" si="97"/>
        <v>0</v>
      </c>
      <c r="J233" s="19">
        <f t="shared" si="97"/>
        <v>0</v>
      </c>
      <c r="K233" s="25"/>
      <c r="L233" s="19">
        <f t="shared" ref="L233" si="98">SUM(L224:L232)</f>
        <v>0</v>
      </c>
    </row>
    <row r="234" spans="1:12" ht="15.75" customHeight="1" thickBot="1" x14ac:dyDescent="0.25">
      <c r="A234" s="29">
        <f>A216</f>
        <v>2</v>
      </c>
      <c r="B234" s="30">
        <f>B216</f>
        <v>6</v>
      </c>
      <c r="C234" s="84" t="s">
        <v>4</v>
      </c>
      <c r="D234" s="85"/>
      <c r="E234" s="31"/>
      <c r="F234" s="32">
        <f>F223+F233</f>
        <v>680</v>
      </c>
      <c r="G234" s="32">
        <f t="shared" ref="G234:I234" si="99">G223+G233</f>
        <v>30.400000000000002</v>
      </c>
      <c r="H234" s="32">
        <f t="shared" si="99"/>
        <v>16.799999999999997</v>
      </c>
      <c r="I234" s="32">
        <f t="shared" si="99"/>
        <v>114.9</v>
      </c>
      <c r="J234" s="32" t="s">
        <v>135</v>
      </c>
      <c r="K234" s="32"/>
      <c r="L234" s="32">
        <f t="shared" ref="L234" si="100">L223+L233</f>
        <v>0</v>
      </c>
    </row>
    <row r="235" spans="1:12" ht="13.5" customHeight="1" thickBot="1" x14ac:dyDescent="0.25">
      <c r="A235" s="27"/>
      <c r="B235" s="28"/>
      <c r="C235" s="86" t="s">
        <v>5</v>
      </c>
      <c r="D235" s="87"/>
      <c r="E235" s="88"/>
      <c r="F235" s="34">
        <f>(F43+F62+F82+F101+F120+F139+F158+F177+F196+F215)/(IF(F43=0,0,1)+IF(F62=0,0,1)+IF(F82=0,0,1)+IF(F101=0,0,1)+IF(F120=0,0,1)+IF(F139=0,0,1)+IF(F158=0,0,1)+IF(F177=0,0,1)+IF(F196=0,0,1)+IF(F215=0,0,1))</f>
        <v>649</v>
      </c>
      <c r="G235" s="34">
        <f>(G43+G62+G82+G101+G120+G139+G158+G177+G196+G215)/(IF(G43=0,0,1)+IF(G62=0,0,1)+IF(G82=0,0,1)+IF(G101=0,0,1)+IF(G120=0,0,1)+IF(G139=0,0,1)+IF(G158=0,0,1)+IF(G177=0,0,1)+IF(G196=0,0,1)+IF(G215=0,0,1))</f>
        <v>26.179999999999996</v>
      </c>
      <c r="H235" s="34">
        <f>(H43+H62+H82+H101+H120+H139+H158+H177+H196+H215)/(IF(H43=0,0,1)+IF(H62=0,0,1)+IF(H82=0,0,1)+IF(H101=0,0,1)+IF(H120=0,0,1)+IF(H139=0,0,1)+IF(H158=0,0,1)+IF(H177=0,0,1)+IF(H196=0,0,1)+IF(H215=0,0,1))</f>
        <v>19.940000000000001</v>
      </c>
      <c r="I235" s="34">
        <f>(I43+I62+I82+I101+I120+I139+I158+I177+I196+I215)/(IF(I43=0,0,1)+IF(I62=0,0,1)+IF(I82=0,0,1)+IF(I101=0,0,1)+IF(I120=0,0,1)+IF(I139=0,0,1)+IF(I158=0,0,1)+IF(I177=0,0,1)+IF(I196=0,0,1)+IF(I215=0,0,1))</f>
        <v>79.510000000000005</v>
      </c>
      <c r="J235" s="34">
        <f>(J43+J62+J82+J101+J120+J139+J158+J177+J196+J215)/(IF(J43=0,0,1)+IF(J62=0,0,1)+IF(J82=0,0,1)+IF(J101=0,0,1)+IF(J120=0,0,1)+IF(J139=0,0,1)+IF(J158=0,0,1)+IF(J177=0,0,1)+IF(J196=0,0,1)+IF(J215=0,0,1))</f>
        <v>601.47</v>
      </c>
      <c r="K235" s="34"/>
      <c r="L235" s="34" t="e">
        <f>(L43+L62+L82+L101+L120+L139+L158+L177+L196+L215)/(IF(L43=0,0,1)+IF(L62=0,0,1)+IF(L82=0,0,1)+IF(L101=0,0,1)+IF(L120=0,0,1)+IF(L139=0,0,1)+IF(L158=0,0,1)+IF(L177=0,0,1)+IF(L196=0,0,1)+IF(L215=0,0,1))</f>
        <v>#DIV/0!</v>
      </c>
    </row>
  </sheetData>
  <mergeCells count="16">
    <mergeCell ref="C235:E235"/>
    <mergeCell ref="C234:D234"/>
    <mergeCell ref="C82:D82"/>
    <mergeCell ref="C101:D101"/>
    <mergeCell ref="C24:D24"/>
    <mergeCell ref="C196:D196"/>
    <mergeCell ref="C120:D120"/>
    <mergeCell ref="C139:D139"/>
    <mergeCell ref="C158:D158"/>
    <mergeCell ref="C177:D177"/>
    <mergeCell ref="C215:D21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2023-10-23T05:00:53Z</dcterms:modified>
</cp:coreProperties>
</file>